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2" sheetId="1" r:id="rId1"/>
  </sheets>
  <externalReferences>
    <externalReference r:id="rId2"/>
  </externalReferences>
  <definedNames>
    <definedName name="_xlnm.Print_Area" localSheetId="0">'12'!$A$1:$Q$24</definedName>
  </definedNames>
  <calcPr calcId="144525"/>
</workbook>
</file>

<file path=xl/calcChain.xml><?xml version="1.0" encoding="utf-8"?>
<calcChain xmlns="http://schemas.openxmlformats.org/spreadsheetml/2006/main">
  <c r="P17" i="1" l="1"/>
  <c r="Q17" i="1" s="1"/>
  <c r="N17" i="1"/>
  <c r="O17" i="1" s="1"/>
  <c r="L17" i="1"/>
  <c r="M17" i="1" s="1"/>
  <c r="J17" i="1"/>
  <c r="H17" i="1"/>
  <c r="I17" i="1" s="1"/>
  <c r="F17" i="1"/>
  <c r="G17" i="1" s="1"/>
  <c r="D17" i="1"/>
  <c r="C17" i="1"/>
  <c r="Q13" i="1"/>
  <c r="P13" i="1"/>
  <c r="O13" i="1"/>
  <c r="M13" i="1"/>
  <c r="J13" i="1"/>
  <c r="I13" i="1"/>
  <c r="G13" i="1"/>
  <c r="E13" i="1"/>
  <c r="E17" i="1" s="1"/>
  <c r="H5" i="1"/>
  <c r="G5" i="1"/>
  <c r="H4" i="1"/>
  <c r="G4" i="1"/>
  <c r="K17" i="1" l="1"/>
  <c r="K13" i="1"/>
</calcChain>
</file>

<file path=xl/sharedStrings.xml><?xml version="1.0" encoding="utf-8"?>
<sst xmlns="http://schemas.openxmlformats.org/spreadsheetml/2006/main" count="38" uniqueCount="23">
  <si>
    <t>TABEL 12</t>
  </si>
  <si>
    <t>PERSENTASE DONOR DARAH DISKRINING TERHADAP HIV MENURUT JENIS KELAMIN</t>
  </si>
  <si>
    <t>NO</t>
  </si>
  <si>
    <t>UNIT TRANSFUSI DARAH</t>
  </si>
  <si>
    <t>DONOR DARAH</t>
  </si>
  <si>
    <t>JUMLAH PENDONOR</t>
  </si>
  <si>
    <t>SAMPEL DARAH DIPERIKSA/DISKRINING
TERHADAP HIV</t>
  </si>
  <si>
    <t>POSITIF HIV</t>
  </si>
  <si>
    <t>L</t>
  </si>
  <si>
    <t>P</t>
  </si>
  <si>
    <t>L + P</t>
  </si>
  <si>
    <t>L+P</t>
  </si>
  <si>
    <t>JUMLAH</t>
  </si>
  <si>
    <t>%</t>
  </si>
  <si>
    <t>PMI</t>
  </si>
  <si>
    <t>JUMLAH TAHUN 2018</t>
  </si>
  <si>
    <t>JUMLAH TAHUN 2017</t>
  </si>
  <si>
    <t>JUMLAH TAHUN 2016</t>
  </si>
  <si>
    <t>JUMLAH TAHUN 2015</t>
  </si>
  <si>
    <t>JUMLAH TAHUN 2014</t>
  </si>
  <si>
    <t>JUMLAH TAHUN 2013</t>
  </si>
  <si>
    <t>Sumber : PMI Kab. Batang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</si>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</sst>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 wrapText="1"/>
    </xf>
    <xf numFmtId="0" fontId="2" fillId="0" borderId="17" xfId="0" quotePrefix="1" applyFont="1" applyFill="1" applyBorder="1" applyAlignment="1">
      <alignment horizontal="center" vertical="center" wrapText="1"/>
    </xf>
    <xf numFmtId="0" fontId="2" fillId="0" borderId="18" xfId="0" quotePrefix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7" fontId="2" fillId="0" borderId="8" xfId="1" applyNumberFormat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vertical="center"/>
    </xf>
    <xf numFmtId="37" fontId="2" fillId="0" borderId="28" xfId="1" applyNumberFormat="1" applyFont="1" applyFill="1" applyBorder="1" applyAlignment="1">
      <alignment vertical="center"/>
    </xf>
    <xf numFmtId="2" fontId="2" fillId="0" borderId="29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37" fontId="2" fillId="0" borderId="31" xfId="1" applyNumberFormat="1" applyFont="1" applyFill="1" applyBorder="1" applyAlignment="1">
      <alignment vertical="center"/>
    </xf>
    <xf numFmtId="2" fontId="2" fillId="0" borderId="31" xfId="1" applyNumberFormat="1" applyFont="1" applyFill="1" applyBorder="1" applyAlignment="1">
      <alignment vertical="center"/>
    </xf>
    <xf numFmtId="4" fontId="2" fillId="0" borderId="31" xfId="1" applyNumberFormat="1" applyFont="1" applyFill="1" applyBorder="1" applyAlignment="1">
      <alignment vertical="center"/>
    </xf>
    <xf numFmtId="37" fontId="2" fillId="0" borderId="32" xfId="1" applyNumberFormat="1" applyFont="1" applyFill="1" applyBorder="1" applyAlignment="1">
      <alignment vertical="center"/>
    </xf>
    <xf numFmtId="2" fontId="2" fillId="0" borderId="33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7" fontId="2" fillId="0" borderId="37" xfId="1" applyNumberFormat="1" applyFont="1" applyFill="1" applyBorder="1" applyAlignment="1">
      <alignment vertical="center"/>
    </xf>
    <xf numFmtId="37" fontId="2" fillId="0" borderId="38" xfId="1" applyNumberFormat="1" applyFont="1" applyFill="1" applyBorder="1" applyAlignment="1">
      <alignment vertical="center"/>
    </xf>
    <xf numFmtId="2" fontId="2" fillId="0" borderId="38" xfId="1" applyNumberFormat="1" applyFont="1" applyFill="1" applyBorder="1" applyAlignment="1">
      <alignment vertical="center"/>
    </xf>
    <xf numFmtId="4" fontId="2" fillId="0" borderId="38" xfId="1" applyNumberFormat="1" applyFont="1" applyFill="1" applyBorder="1" applyAlignment="1">
      <alignment vertical="center"/>
    </xf>
    <xf numFmtId="37" fontId="2" fillId="0" borderId="39" xfId="1" applyNumberFormat="1" applyFont="1" applyFill="1" applyBorder="1" applyAlignment="1">
      <alignment vertical="center"/>
    </xf>
    <xf numFmtId="2" fontId="2" fillId="0" borderId="40" xfId="1" applyNumberFormat="1" applyFont="1" applyFill="1" applyBorder="1" applyAlignment="1">
      <alignment vertical="center"/>
    </xf>
  </cellXfs>
  <cellStyles count="100">
    <cellStyle name="Comma" xfId="1" builtinId="3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6"/>
  <sheetViews>
    <sheetView tabSelected="1" view="pageBreakPreview" topLeftCell="D1" zoomScale="90" zoomScaleNormal="60" zoomScaleSheetLayoutView="90" workbookViewId="0">
      <selection activeCell="O15" sqref="O15"/>
    </sheetView>
  </sheetViews>
  <sheetFormatPr defaultRowHeight="15" x14ac:dyDescent="0.2"/>
  <cols>
    <col min="1" max="1" width="5.7109375" style="2" customWidth="1"/>
    <col min="2" max="2" width="30.5703125" style="2" customWidth="1"/>
    <col min="3" max="17" width="9.7109375" style="2" customWidth="1"/>
    <col min="18" max="18" width="9.85546875" style="2" customWidth="1"/>
    <col min="19" max="16384" width="9.140625" style="2"/>
  </cols>
  <sheetData>
    <row r="1" spans="1:18" x14ac:dyDescent="0.2">
      <c r="A1" s="1" t="s">
        <v>0</v>
      </c>
      <c r="C1" s="3"/>
    </row>
    <row r="3" spans="1:18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x14ac:dyDescent="0.2">
      <c r="B4" s="6"/>
      <c r="D4" s="6"/>
      <c r="E4" s="7"/>
      <c r="G4" s="7" t="str">
        <f>'[1]1'!F5</f>
        <v>KABUPATEN/KOTA</v>
      </c>
      <c r="H4" s="8" t="str">
        <f>'[1]1'!G5</f>
        <v>BATANG</v>
      </c>
      <c r="J4" s="8"/>
      <c r="K4" s="8"/>
      <c r="L4" s="8"/>
      <c r="M4" s="8"/>
      <c r="N4" s="8"/>
      <c r="O4" s="8"/>
      <c r="P4" s="8"/>
      <c r="Q4" s="9"/>
      <c r="R4" s="9"/>
    </row>
    <row r="5" spans="1:18" x14ac:dyDescent="0.2">
      <c r="B5" s="6"/>
      <c r="C5" s="6"/>
      <c r="D5" s="7"/>
      <c r="E5" s="7"/>
      <c r="G5" s="7" t="str">
        <f>'[1]1'!F6</f>
        <v xml:space="preserve">TAHUN </v>
      </c>
      <c r="H5" s="8">
        <f>'[1]1'!G6</f>
        <v>2018</v>
      </c>
      <c r="J5" s="8"/>
      <c r="K5" s="8"/>
      <c r="L5" s="8"/>
      <c r="M5" s="8"/>
      <c r="N5" s="8"/>
      <c r="O5" s="8"/>
      <c r="P5" s="8"/>
      <c r="Q5" s="9"/>
      <c r="R5" s="9"/>
    </row>
    <row r="6" spans="1:18" ht="15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6" customFormat="1" ht="20.100000000000001" customHeight="1" x14ac:dyDescent="0.2">
      <c r="A7" s="10" t="s">
        <v>2</v>
      </c>
      <c r="B7" s="11" t="s">
        <v>3</v>
      </c>
      <c r="C7" s="12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  <c r="Q7" s="15"/>
    </row>
    <row r="8" spans="1:18" s="16" customFormat="1" ht="33.75" customHeight="1" x14ac:dyDescent="0.2">
      <c r="A8" s="17"/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7</v>
      </c>
      <c r="M8" s="23"/>
      <c r="N8" s="23"/>
      <c r="O8" s="24"/>
      <c r="P8" s="23"/>
      <c r="Q8" s="25"/>
    </row>
    <row r="9" spans="1:18" s="16" customFormat="1" ht="15" customHeight="1" x14ac:dyDescent="0.2">
      <c r="A9" s="17"/>
      <c r="B9" s="18"/>
      <c r="C9" s="26"/>
      <c r="D9" s="27"/>
      <c r="E9" s="28"/>
      <c r="F9" s="22" t="s">
        <v>8</v>
      </c>
      <c r="G9" s="29"/>
      <c r="H9" s="22" t="s">
        <v>9</v>
      </c>
      <c r="I9" s="29"/>
      <c r="J9" s="22" t="s">
        <v>10</v>
      </c>
      <c r="K9" s="29"/>
      <c r="L9" s="22" t="s">
        <v>8</v>
      </c>
      <c r="M9" s="29"/>
      <c r="N9" s="22" t="s">
        <v>9</v>
      </c>
      <c r="O9" s="30"/>
      <c r="P9" s="29" t="s">
        <v>10</v>
      </c>
      <c r="Q9" s="31"/>
      <c r="R9" s="32"/>
    </row>
    <row r="10" spans="1:18" s="16" customFormat="1" x14ac:dyDescent="0.2">
      <c r="A10" s="33"/>
      <c r="B10" s="34"/>
      <c r="C10" s="35" t="s">
        <v>8</v>
      </c>
      <c r="D10" s="35" t="s">
        <v>9</v>
      </c>
      <c r="E10" s="35" t="s">
        <v>11</v>
      </c>
      <c r="F10" s="32" t="s">
        <v>12</v>
      </c>
      <c r="G10" s="35" t="s">
        <v>13</v>
      </c>
      <c r="H10" s="32" t="s">
        <v>12</v>
      </c>
      <c r="I10" s="35" t="s">
        <v>13</v>
      </c>
      <c r="J10" s="32" t="s">
        <v>12</v>
      </c>
      <c r="K10" s="35" t="s">
        <v>13</v>
      </c>
      <c r="L10" s="32" t="s">
        <v>12</v>
      </c>
      <c r="M10" s="35" t="s">
        <v>13</v>
      </c>
      <c r="N10" s="32" t="s">
        <v>12</v>
      </c>
      <c r="O10" s="35" t="s">
        <v>13</v>
      </c>
      <c r="P10" s="32" t="s">
        <v>12</v>
      </c>
      <c r="Q10" s="36" t="s">
        <v>13</v>
      </c>
    </row>
    <row r="11" spans="1:18" s="16" customFormat="1" x14ac:dyDescent="0.2">
      <c r="A11" s="37">
        <v>1</v>
      </c>
      <c r="B11" s="38">
        <v>2</v>
      </c>
      <c r="C11" s="39">
        <v>3</v>
      </c>
      <c r="D11" s="38">
        <v>4</v>
      </c>
      <c r="E11" s="39">
        <v>5</v>
      </c>
      <c r="F11" s="38">
        <v>6</v>
      </c>
      <c r="G11" s="39">
        <v>7</v>
      </c>
      <c r="H11" s="38">
        <v>8</v>
      </c>
      <c r="I11" s="39">
        <v>9</v>
      </c>
      <c r="J11" s="38">
        <v>10</v>
      </c>
      <c r="K11" s="39">
        <v>11</v>
      </c>
      <c r="L11" s="38">
        <v>12</v>
      </c>
      <c r="M11" s="39">
        <v>13</v>
      </c>
      <c r="N11" s="38">
        <v>14</v>
      </c>
      <c r="O11" s="39">
        <v>15</v>
      </c>
      <c r="P11" s="40">
        <v>16</v>
      </c>
      <c r="Q11" s="41">
        <v>17</v>
      </c>
    </row>
    <row r="12" spans="1:18" s="16" customFormat="1" x14ac:dyDescent="0.2">
      <c r="A12" s="42"/>
      <c r="B12" s="43"/>
      <c r="C12" s="44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5"/>
      <c r="Q12" s="46"/>
    </row>
    <row r="13" spans="1:18" ht="30.75" customHeight="1" x14ac:dyDescent="0.2">
      <c r="A13" s="47">
        <v>1</v>
      </c>
      <c r="B13" s="48" t="s">
        <v>14</v>
      </c>
      <c r="C13" s="49">
        <v>6156</v>
      </c>
      <c r="D13" s="49">
        <v>1535</v>
      </c>
      <c r="E13" s="49">
        <f>SUM(C13:D13)</f>
        <v>7691</v>
      </c>
      <c r="F13" s="49">
        <v>6156</v>
      </c>
      <c r="G13" s="50">
        <f>F13/C13*100</f>
        <v>100</v>
      </c>
      <c r="H13" s="49">
        <v>1535</v>
      </c>
      <c r="I13" s="50">
        <f>H13/D13*100</f>
        <v>100</v>
      </c>
      <c r="J13" s="49">
        <f>SUM(F13,H13)</f>
        <v>7691</v>
      </c>
      <c r="K13" s="50">
        <f>J13/E13*100</f>
        <v>100</v>
      </c>
      <c r="L13" s="49">
        <v>19</v>
      </c>
      <c r="M13" s="50">
        <f>L13/F13*100</f>
        <v>0.30864197530864196</v>
      </c>
      <c r="N13" s="49">
        <v>5</v>
      </c>
      <c r="O13" s="50">
        <f>N13/H13*100</f>
        <v>0.32573289902280134</v>
      </c>
      <c r="P13" s="51">
        <f>SUM(L13,N13)</f>
        <v>24</v>
      </c>
      <c r="Q13" s="52">
        <f>P13/J13*100</f>
        <v>0.31205304901833314</v>
      </c>
    </row>
    <row r="14" spans="1:18" x14ac:dyDescent="0.2">
      <c r="A14" s="53"/>
      <c r="B14" s="54"/>
      <c r="C14" s="49"/>
      <c r="D14" s="49"/>
      <c r="E14" s="49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51"/>
      <c r="Q14" s="52"/>
    </row>
    <row r="15" spans="1:18" x14ac:dyDescent="0.2">
      <c r="A15" s="53"/>
      <c r="B15" s="54"/>
      <c r="C15" s="49"/>
      <c r="D15" s="49"/>
      <c r="E15" s="49"/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51"/>
      <c r="Q15" s="52"/>
    </row>
    <row r="16" spans="1:18" ht="15.75" thickBot="1" x14ac:dyDescent="0.25">
      <c r="A16" s="53"/>
      <c r="B16" s="54"/>
      <c r="C16" s="49"/>
      <c r="D16" s="49"/>
      <c r="E16" s="49"/>
      <c r="F16" s="49"/>
      <c r="G16" s="50"/>
      <c r="H16" s="49"/>
      <c r="I16" s="50"/>
      <c r="J16" s="49"/>
      <c r="K16" s="50"/>
      <c r="L16" s="49"/>
      <c r="M16" s="50"/>
      <c r="N16" s="49"/>
      <c r="O16" s="50"/>
      <c r="P16" s="51"/>
      <c r="Q16" s="52"/>
    </row>
    <row r="17" spans="1:17" ht="21.75" customHeight="1" thickBot="1" x14ac:dyDescent="0.25">
      <c r="A17" s="55" t="s">
        <v>15</v>
      </c>
      <c r="B17" s="56"/>
      <c r="C17" s="57">
        <f>SUM(C12:C16)</f>
        <v>6156</v>
      </c>
      <c r="D17" s="57">
        <f>SUM(D12:D16)</f>
        <v>1535</v>
      </c>
      <c r="E17" s="57">
        <f>SUM(E12:E16)</f>
        <v>7691</v>
      </c>
      <c r="F17" s="57">
        <f>SUM(F12:F16)</f>
        <v>6156</v>
      </c>
      <c r="G17" s="58">
        <f>F17/C17*100</f>
        <v>100</v>
      </c>
      <c r="H17" s="57">
        <f>SUM(H12:H16)</f>
        <v>1535</v>
      </c>
      <c r="I17" s="58">
        <f>H17/D17*100</f>
        <v>100</v>
      </c>
      <c r="J17" s="57">
        <f>SUM(J12:J16)</f>
        <v>7691</v>
      </c>
      <c r="K17" s="58">
        <f>J17/E17*100</f>
        <v>100</v>
      </c>
      <c r="L17" s="57">
        <f>SUM(L12:L16)</f>
        <v>19</v>
      </c>
      <c r="M17" s="58">
        <f>L17/F17*100</f>
        <v>0.30864197530864196</v>
      </c>
      <c r="N17" s="57">
        <f>SUM(N12:N16)</f>
        <v>5</v>
      </c>
      <c r="O17" s="59">
        <f>N17/H17*100</f>
        <v>0.32573289902280134</v>
      </c>
      <c r="P17" s="60">
        <f>SUM(P12:P16)</f>
        <v>24</v>
      </c>
      <c r="Q17" s="61">
        <f>P17/J17*100</f>
        <v>0.31205304901833314</v>
      </c>
    </row>
    <row r="18" spans="1:17" ht="20.100000000000001" customHeight="1" thickBot="1" x14ac:dyDescent="0.25">
      <c r="A18" s="55" t="s">
        <v>16</v>
      </c>
      <c r="B18" s="62"/>
      <c r="C18" s="57">
        <v>5719</v>
      </c>
      <c r="D18" s="57">
        <v>1709</v>
      </c>
      <c r="E18" s="57">
        <v>7428</v>
      </c>
      <c r="F18" s="57">
        <v>5719</v>
      </c>
      <c r="G18" s="58">
        <v>100</v>
      </c>
      <c r="H18" s="57">
        <v>1709</v>
      </c>
      <c r="I18" s="58">
        <v>100</v>
      </c>
      <c r="J18" s="57">
        <v>7428</v>
      </c>
      <c r="K18" s="58">
        <v>100</v>
      </c>
      <c r="L18" s="57">
        <v>10</v>
      </c>
      <c r="M18" s="58">
        <v>0.17485574401119075</v>
      </c>
      <c r="N18" s="57">
        <v>4</v>
      </c>
      <c r="O18" s="59">
        <v>0.23405500292568754</v>
      </c>
      <c r="P18" s="60">
        <v>14</v>
      </c>
      <c r="Q18" s="61">
        <v>0.18847603661820139</v>
      </c>
    </row>
    <row r="19" spans="1:17" ht="20.100000000000001" customHeight="1" thickBot="1" x14ac:dyDescent="0.25">
      <c r="A19" s="63" t="s">
        <v>17</v>
      </c>
      <c r="B19" s="64"/>
      <c r="C19" s="65">
        <v>5494</v>
      </c>
      <c r="D19" s="65">
        <v>1492</v>
      </c>
      <c r="E19" s="65">
        <v>6986</v>
      </c>
      <c r="F19" s="66">
        <v>5494</v>
      </c>
      <c r="G19" s="67">
        <v>100</v>
      </c>
      <c r="H19" s="66">
        <v>1492</v>
      </c>
      <c r="I19" s="67">
        <v>100</v>
      </c>
      <c r="J19" s="66">
        <v>6986</v>
      </c>
      <c r="K19" s="67">
        <v>100</v>
      </c>
      <c r="L19" s="66">
        <v>0</v>
      </c>
      <c r="M19" s="67">
        <v>0</v>
      </c>
      <c r="N19" s="66">
        <v>0</v>
      </c>
      <c r="O19" s="68">
        <v>0</v>
      </c>
      <c r="P19" s="69">
        <v>0</v>
      </c>
      <c r="Q19" s="70">
        <v>0</v>
      </c>
    </row>
    <row r="20" spans="1:17" ht="20.100000000000001" customHeight="1" thickBot="1" x14ac:dyDescent="0.25">
      <c r="A20" s="63" t="s">
        <v>18</v>
      </c>
      <c r="B20" s="64"/>
      <c r="C20" s="65">
        <v>5090</v>
      </c>
      <c r="D20" s="65">
        <v>1735</v>
      </c>
      <c r="E20" s="65">
        <v>6825</v>
      </c>
      <c r="F20" s="66">
        <v>5090</v>
      </c>
      <c r="G20" s="67">
        <v>100</v>
      </c>
      <c r="H20" s="66">
        <v>1735</v>
      </c>
      <c r="I20" s="67">
        <v>100</v>
      </c>
      <c r="J20" s="66">
        <v>6825</v>
      </c>
      <c r="K20" s="67">
        <v>100</v>
      </c>
      <c r="L20" s="66">
        <v>0</v>
      </c>
      <c r="M20" s="67">
        <v>0</v>
      </c>
      <c r="N20" s="66">
        <v>0</v>
      </c>
      <c r="O20" s="68">
        <v>0</v>
      </c>
      <c r="P20" s="69">
        <v>0</v>
      </c>
      <c r="Q20" s="70">
        <v>0</v>
      </c>
    </row>
    <row r="21" spans="1:17" ht="20.100000000000001" customHeight="1" thickBot="1" x14ac:dyDescent="0.25">
      <c r="A21" s="63" t="s">
        <v>19</v>
      </c>
      <c r="B21" s="64"/>
      <c r="C21" s="65">
        <v>3616</v>
      </c>
      <c r="D21" s="65">
        <v>2333</v>
      </c>
      <c r="E21" s="65">
        <v>5949</v>
      </c>
      <c r="F21" s="66">
        <v>3616</v>
      </c>
      <c r="G21" s="67">
        <v>100</v>
      </c>
      <c r="H21" s="66">
        <v>2333</v>
      </c>
      <c r="I21" s="67">
        <v>100</v>
      </c>
      <c r="J21" s="66">
        <v>5949</v>
      </c>
      <c r="K21" s="67">
        <v>100</v>
      </c>
      <c r="L21" s="66">
        <v>0</v>
      </c>
      <c r="M21" s="67">
        <v>0</v>
      </c>
      <c r="N21" s="66">
        <v>0</v>
      </c>
      <c r="O21" s="68">
        <v>0</v>
      </c>
      <c r="P21" s="69">
        <v>0</v>
      </c>
      <c r="Q21" s="70">
        <v>0</v>
      </c>
    </row>
    <row r="22" spans="1:17" ht="20.100000000000001" customHeight="1" thickBot="1" x14ac:dyDescent="0.25">
      <c r="A22" s="63" t="s">
        <v>20</v>
      </c>
      <c r="B22" s="64"/>
      <c r="C22" s="65">
        <v>3256</v>
      </c>
      <c r="D22" s="65">
        <v>2912</v>
      </c>
      <c r="E22" s="65">
        <v>6168</v>
      </c>
      <c r="F22" s="66">
        <v>3256</v>
      </c>
      <c r="G22" s="67">
        <v>100</v>
      </c>
      <c r="H22" s="66">
        <v>2912</v>
      </c>
      <c r="I22" s="67">
        <v>100</v>
      </c>
      <c r="J22" s="66">
        <v>6168</v>
      </c>
      <c r="K22" s="67">
        <v>100</v>
      </c>
      <c r="L22" s="66">
        <v>0</v>
      </c>
      <c r="M22" s="67">
        <v>0</v>
      </c>
      <c r="N22" s="66">
        <v>0</v>
      </c>
      <c r="O22" s="68">
        <v>0</v>
      </c>
      <c r="P22" s="69">
        <v>0</v>
      </c>
      <c r="Q22" s="70">
        <v>0</v>
      </c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mergeCells count="13">
    <mergeCell ref="L9:M9"/>
    <mergeCell ref="N9:O9"/>
    <mergeCell ref="P9:Q9"/>
    <mergeCell ref="A3:Q3"/>
    <mergeCell ref="A7:A10"/>
    <mergeCell ref="B7:B10"/>
    <mergeCell ref="C7:Q7"/>
    <mergeCell ref="C8:E9"/>
    <mergeCell ref="F8:K8"/>
    <mergeCell ref="L8:Q8"/>
    <mergeCell ref="F9:G9"/>
    <mergeCell ref="H9:I9"/>
    <mergeCell ref="J9:K9"/>
  </mergeCells>
  <printOptions horizontalCentered="1"/>
  <pageMargins left="0.78740157480314965" right="0.78740157480314965" top="0.59055118110236227" bottom="0.59055118110236227" header="0" footer="0.39370078740157483"/>
  <pageSetup paperSize="9" scale="70" orientation="landscape" horizontalDpi="300" verticalDpi="300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2019-09-19T06:46:17Z</dcterms:created>
  <dcterms:modified xsi:type="dcterms:W3CDTF">2019-09-19T06:46:58Z</dcterms:modified>
</cp:coreProperties>
</file>