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24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O33" i="1" l="1"/>
  <c r="P33" i="1" s="1"/>
  <c r="M33" i="1"/>
  <c r="N33" i="1" s="1"/>
  <c r="I33" i="1"/>
  <c r="J33" i="1" s="1"/>
  <c r="G33" i="1"/>
  <c r="H33" i="1" s="1"/>
  <c r="E33" i="1"/>
  <c r="D33" i="1"/>
  <c r="Q31" i="1"/>
  <c r="P31" i="1"/>
  <c r="N31" i="1"/>
  <c r="K31" i="1"/>
  <c r="R31" i="1" s="1"/>
  <c r="J31" i="1"/>
  <c r="H31" i="1"/>
  <c r="F31" i="1"/>
  <c r="C31" i="1"/>
  <c r="B31" i="1"/>
  <c r="A31" i="1"/>
  <c r="Q30" i="1"/>
  <c r="R30" i="1" s="1"/>
  <c r="P30" i="1"/>
  <c r="N30" i="1"/>
  <c r="K30" i="1"/>
  <c r="L30" i="1" s="1"/>
  <c r="J30" i="1"/>
  <c r="H30" i="1"/>
  <c r="F30" i="1"/>
  <c r="C30" i="1"/>
  <c r="Q29" i="1"/>
  <c r="R29" i="1" s="1"/>
  <c r="P29" i="1"/>
  <c r="N29" i="1"/>
  <c r="K29" i="1"/>
  <c r="L29" i="1" s="1"/>
  <c r="J29" i="1"/>
  <c r="H29" i="1"/>
  <c r="F29" i="1"/>
  <c r="C29" i="1"/>
  <c r="Q28" i="1"/>
  <c r="R28" i="1" s="1"/>
  <c r="P28" i="1"/>
  <c r="N28" i="1"/>
  <c r="K28" i="1"/>
  <c r="L28" i="1" s="1"/>
  <c r="J28" i="1"/>
  <c r="H28" i="1"/>
  <c r="F28" i="1"/>
  <c r="C28" i="1"/>
  <c r="Q27" i="1"/>
  <c r="R27" i="1" s="1"/>
  <c r="P27" i="1"/>
  <c r="N27" i="1"/>
  <c r="K27" i="1"/>
  <c r="L27" i="1" s="1"/>
  <c r="J27" i="1"/>
  <c r="H27" i="1"/>
  <c r="F27" i="1"/>
  <c r="C27" i="1"/>
  <c r="B27" i="1"/>
  <c r="A27" i="1"/>
  <c r="Q26" i="1"/>
  <c r="R26" i="1" s="1"/>
  <c r="P26" i="1"/>
  <c r="N26" i="1"/>
  <c r="K26" i="1"/>
  <c r="L26" i="1" s="1"/>
  <c r="J26" i="1"/>
  <c r="H26" i="1"/>
  <c r="F26" i="1"/>
  <c r="C26" i="1"/>
  <c r="B26" i="1"/>
  <c r="A26" i="1"/>
  <c r="Q25" i="1"/>
  <c r="R25" i="1" s="1"/>
  <c r="P25" i="1"/>
  <c r="N25" i="1"/>
  <c r="K25" i="1"/>
  <c r="L25" i="1" s="1"/>
  <c r="J25" i="1"/>
  <c r="H25" i="1"/>
  <c r="F25" i="1"/>
  <c r="C25" i="1"/>
  <c r="B25" i="1"/>
  <c r="A25" i="1"/>
  <c r="Q24" i="1"/>
  <c r="R24" i="1" s="1"/>
  <c r="P24" i="1"/>
  <c r="N24" i="1"/>
  <c r="K24" i="1"/>
  <c r="L24" i="1" s="1"/>
  <c r="J24" i="1"/>
  <c r="H24" i="1"/>
  <c r="F24" i="1"/>
  <c r="C24" i="1"/>
  <c r="B24" i="1"/>
  <c r="A24" i="1"/>
  <c r="Q23" i="1"/>
  <c r="R23" i="1" s="1"/>
  <c r="P23" i="1"/>
  <c r="N23" i="1"/>
  <c r="K23" i="1"/>
  <c r="L23" i="1" s="1"/>
  <c r="J23" i="1"/>
  <c r="H23" i="1"/>
  <c r="F23" i="1"/>
  <c r="C23" i="1"/>
  <c r="B23" i="1"/>
  <c r="A23" i="1"/>
  <c r="Q22" i="1"/>
  <c r="R22" i="1" s="1"/>
  <c r="P22" i="1"/>
  <c r="N22" i="1"/>
  <c r="K22" i="1"/>
  <c r="L22" i="1" s="1"/>
  <c r="J22" i="1"/>
  <c r="H22" i="1"/>
  <c r="F22" i="1"/>
  <c r="C22" i="1"/>
  <c r="B22" i="1"/>
  <c r="A22" i="1"/>
  <c r="Q21" i="1"/>
  <c r="R21" i="1" s="1"/>
  <c r="P21" i="1"/>
  <c r="N21" i="1"/>
  <c r="K21" i="1"/>
  <c r="L21" i="1" s="1"/>
  <c r="J21" i="1"/>
  <c r="H21" i="1"/>
  <c r="F21" i="1"/>
  <c r="C21" i="1"/>
  <c r="B21" i="1"/>
  <c r="A21" i="1"/>
  <c r="Q20" i="1"/>
  <c r="R20" i="1" s="1"/>
  <c r="P20" i="1"/>
  <c r="N20" i="1"/>
  <c r="K20" i="1"/>
  <c r="L20" i="1" s="1"/>
  <c r="J20" i="1"/>
  <c r="H20" i="1"/>
  <c r="F20" i="1"/>
  <c r="C20" i="1"/>
  <c r="B20" i="1"/>
  <c r="A20" i="1"/>
  <c r="Q19" i="1"/>
  <c r="R19" i="1" s="1"/>
  <c r="P19" i="1"/>
  <c r="N19" i="1"/>
  <c r="K19" i="1"/>
  <c r="L19" i="1" s="1"/>
  <c r="J19" i="1"/>
  <c r="H19" i="1"/>
  <c r="F19" i="1"/>
  <c r="C19" i="1"/>
  <c r="B19" i="1"/>
  <c r="A19" i="1"/>
  <c r="Q18" i="1"/>
  <c r="R18" i="1" s="1"/>
  <c r="P18" i="1"/>
  <c r="N18" i="1"/>
  <c r="K18" i="1"/>
  <c r="L18" i="1" s="1"/>
  <c r="J18" i="1"/>
  <c r="H18" i="1"/>
  <c r="F18" i="1"/>
  <c r="C18" i="1"/>
  <c r="B18" i="1"/>
  <c r="A18" i="1"/>
  <c r="Q17" i="1"/>
  <c r="R17" i="1" s="1"/>
  <c r="P17" i="1"/>
  <c r="N17" i="1"/>
  <c r="K17" i="1"/>
  <c r="L17" i="1" s="1"/>
  <c r="J17" i="1"/>
  <c r="H17" i="1"/>
  <c r="F17" i="1"/>
  <c r="C17" i="1"/>
  <c r="B17" i="1"/>
  <c r="A17" i="1"/>
  <c r="Q16" i="1"/>
  <c r="R16" i="1" s="1"/>
  <c r="P16" i="1"/>
  <c r="N16" i="1"/>
  <c r="K16" i="1"/>
  <c r="L16" i="1" s="1"/>
  <c r="J16" i="1"/>
  <c r="H16" i="1"/>
  <c r="F16" i="1"/>
  <c r="C16" i="1"/>
  <c r="B16" i="1"/>
  <c r="A16" i="1"/>
  <c r="Q15" i="1"/>
  <c r="R15" i="1" s="1"/>
  <c r="P15" i="1"/>
  <c r="N15" i="1"/>
  <c r="K15" i="1"/>
  <c r="L15" i="1" s="1"/>
  <c r="J15" i="1"/>
  <c r="H15" i="1"/>
  <c r="F15" i="1"/>
  <c r="C15" i="1"/>
  <c r="B15" i="1"/>
  <c r="A15" i="1"/>
  <c r="Q14" i="1"/>
  <c r="R14" i="1" s="1"/>
  <c r="P14" i="1"/>
  <c r="N14" i="1"/>
  <c r="K14" i="1"/>
  <c r="L14" i="1" s="1"/>
  <c r="J14" i="1"/>
  <c r="H14" i="1"/>
  <c r="F14" i="1"/>
  <c r="C14" i="1"/>
  <c r="B14" i="1"/>
  <c r="A14" i="1"/>
  <c r="Q13" i="1"/>
  <c r="R13" i="1" s="1"/>
  <c r="P13" i="1"/>
  <c r="N13" i="1"/>
  <c r="K13" i="1"/>
  <c r="L13" i="1" s="1"/>
  <c r="J13" i="1"/>
  <c r="H13" i="1"/>
  <c r="F13" i="1"/>
  <c r="C13" i="1"/>
  <c r="B13" i="1"/>
  <c r="A13" i="1"/>
  <c r="Q12" i="1"/>
  <c r="R12" i="1" s="1"/>
  <c r="P12" i="1"/>
  <c r="N12" i="1"/>
  <c r="K12" i="1"/>
  <c r="L12" i="1" s="1"/>
  <c r="J12" i="1"/>
  <c r="H12" i="1"/>
  <c r="F12" i="1"/>
  <c r="C12" i="1"/>
  <c r="B12" i="1"/>
  <c r="A12" i="1"/>
  <c r="Q11" i="1"/>
  <c r="Q33" i="1" s="1"/>
  <c r="P11" i="1"/>
  <c r="N11" i="1"/>
  <c r="K11" i="1"/>
  <c r="K33" i="1" s="1"/>
  <c r="L33" i="1" s="1"/>
  <c r="J11" i="1"/>
  <c r="H11" i="1"/>
  <c r="F11" i="1"/>
  <c r="F33" i="1" s="1"/>
  <c r="C11" i="1"/>
  <c r="B11" i="1"/>
  <c r="A11" i="1"/>
  <c r="I5" i="1"/>
  <c r="H5" i="1"/>
  <c r="I4" i="1"/>
  <c r="H4" i="1"/>
  <c r="R33" i="1" l="1"/>
  <c r="L11" i="1"/>
  <c r="R11" i="1"/>
  <c r="L31" i="1"/>
</calcChain>
</file>

<file path=xl/sharedStrings.xml><?xml version="1.0" encoding="utf-8"?>
<sst xmlns="http://schemas.openxmlformats.org/spreadsheetml/2006/main" count="36" uniqueCount="20">
  <si>
    <t>TABEL 24</t>
  </si>
  <si>
    <t xml:space="preserve"> </t>
  </si>
  <si>
    <t>PENGUKURAN TEKANAN DARAH PENDUDUK ≥ 18 TAHUN MENURUT JENIS KELAMIN, KECAMATAN, DAN PUSKESMAS</t>
  </si>
  <si>
    <t>NO</t>
  </si>
  <si>
    <t>KECAMATAN</t>
  </si>
  <si>
    <t>PUSKESMAS</t>
  </si>
  <si>
    <t>JUMLAH PENDUDUK ≥ 18 TAHUN</t>
  </si>
  <si>
    <t>DILAKUKAN PENGUKURAN TEKANAN DARAH</t>
  </si>
  <si>
    <t>HIPERTENSI/TEKANAN DARAH TINGGI</t>
  </si>
  <si>
    <t>LAKI-LAKI</t>
  </si>
  <si>
    <t>PEREMPUAN</t>
  </si>
  <si>
    <t>LAKI-LAKI + PEREMPUAN</t>
  </si>
  <si>
    <t>JUMLAH</t>
  </si>
  <si>
    <t>%</t>
  </si>
  <si>
    <t>JUMLAH 2018</t>
  </si>
  <si>
    <t>JUMLAH 2017</t>
  </si>
  <si>
    <t>JUMLAH 2016</t>
  </si>
  <si>
    <t>JUMLAH 2015</t>
  </si>
  <si>
    <t>JUMLAH 2014</t>
  </si>
  <si>
    <t>Sumber : Bidang P2P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</si>
</sst>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8" fillId="0" borderId="0"/>
    <xf numFmtId="0" fontId="8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7">
    <xf numFmtId="0" fontId="0" fillId="0" borderId="0" xfId="0"/>
    <xf numFmtId="0" fontId="2" fillId="0" borderId="0" xfId="0" quotePrefix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7" fontId="2" fillId="0" borderId="18" xfId="1" applyNumberFormat="1" applyFont="1" applyFill="1" applyBorder="1" applyAlignment="1">
      <alignment vertical="center"/>
    </xf>
    <xf numFmtId="37" fontId="2" fillId="0" borderId="18" xfId="1" applyNumberFormat="1" applyFont="1" applyFill="1" applyBorder="1" applyAlignment="1">
      <alignment horizontal="right" vertical="center"/>
    </xf>
    <xf numFmtId="39" fontId="2" fillId="0" borderId="18" xfId="1" applyNumberFormat="1" applyFont="1" applyFill="1" applyBorder="1" applyAlignment="1">
      <alignment horizontal="right" vertical="center"/>
    </xf>
    <xf numFmtId="37" fontId="2" fillId="0" borderId="19" xfId="1" applyNumberFormat="1" applyFont="1" applyFill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37" fontId="2" fillId="0" borderId="20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/>
    </xf>
    <xf numFmtId="1" fontId="2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37" fontId="2" fillId="0" borderId="19" xfId="1" applyNumberFormat="1" applyFont="1" applyFill="1" applyBorder="1" applyAlignment="1">
      <alignment vertical="center"/>
    </xf>
    <xf numFmtId="39" fontId="2" fillId="0" borderId="19" xfId="1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37" fontId="2" fillId="0" borderId="19" xfId="0" applyNumberFormat="1" applyFont="1" applyBorder="1" applyAlignment="1">
      <alignment horizontal="right" vertical="center"/>
    </xf>
    <xf numFmtId="2" fontId="2" fillId="0" borderId="2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37" fontId="2" fillId="0" borderId="19" xfId="2" applyNumberFormat="1" applyFont="1" applyFill="1" applyBorder="1" applyAlignment="1">
      <alignment vertical="center"/>
    </xf>
    <xf numFmtId="1" fontId="2" fillId="0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37" fontId="2" fillId="0" borderId="9" xfId="1" applyNumberFormat="1" applyFont="1" applyFill="1" applyBorder="1" applyAlignment="1">
      <alignment vertical="center"/>
    </xf>
    <xf numFmtId="39" fontId="2" fillId="0" borderId="9" xfId="1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7" fontId="2" fillId="0" borderId="26" xfId="1" applyNumberFormat="1" applyFont="1" applyFill="1" applyBorder="1" applyAlignment="1">
      <alignment vertical="center"/>
    </xf>
    <xf numFmtId="39" fontId="2" fillId="0" borderId="26" xfId="1" applyNumberFormat="1" applyFont="1" applyFill="1" applyBorder="1" applyAlignment="1">
      <alignment vertical="center"/>
    </xf>
    <xf numFmtId="2" fontId="2" fillId="0" borderId="26" xfId="0" applyNumberFormat="1" applyFont="1" applyBorder="1" applyAlignment="1">
      <alignment vertical="center"/>
    </xf>
    <xf numFmtId="2" fontId="2" fillId="0" borderId="27" xfId="0" applyNumberFormat="1" applyFont="1" applyBorder="1" applyAlignment="1">
      <alignment vertical="center"/>
    </xf>
    <xf numFmtId="0" fontId="2" fillId="0" borderId="26" xfId="0" quotePrefix="1" applyFont="1" applyFill="1" applyBorder="1" applyAlignment="1">
      <alignment horizontal="left" vertical="center"/>
    </xf>
    <xf numFmtId="3" fontId="2" fillId="0" borderId="26" xfId="0" applyNumberFormat="1" applyFont="1" applyBorder="1" applyAlignment="1">
      <alignment vertical="center"/>
    </xf>
    <xf numFmtId="37" fontId="2" fillId="0" borderId="26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37" fontId="2" fillId="0" borderId="0" xfId="1" applyNumberFormat="1" applyFont="1" applyFill="1" applyBorder="1" applyAlignment="1">
      <alignment vertical="center"/>
    </xf>
  </cellXfs>
  <cellStyles count="100">
    <cellStyle name="Comma [0]" xfId="1" builtinId="6"/>
    <cellStyle name="Comma [0] 2" xfId="3"/>
    <cellStyle name="Comma [0] 2 2" xfId="2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view="pageBreakPreview" zoomScale="48" zoomScaleNormal="60" zoomScaleSheetLayoutView="48" workbookViewId="0">
      <selection activeCell="O11" sqref="O11:O31"/>
    </sheetView>
  </sheetViews>
  <sheetFormatPr defaultRowHeight="15" x14ac:dyDescent="0.2"/>
  <cols>
    <col min="1" max="1" width="6.42578125" style="3" customWidth="1"/>
    <col min="2" max="2" width="20.5703125" style="3" customWidth="1"/>
    <col min="3" max="3" width="19.28515625" style="3" customWidth="1"/>
    <col min="4" max="4" width="14.28515625" style="3" customWidth="1"/>
    <col min="5" max="5" width="15.42578125" style="3" customWidth="1"/>
    <col min="6" max="6" width="16" style="3" customWidth="1"/>
    <col min="7" max="18" width="12.28515625" style="3" customWidth="1"/>
    <col min="19" max="19" width="9.140625" style="3"/>
    <col min="20" max="20" width="14.5703125" style="3" customWidth="1"/>
    <col min="21" max="23" width="17.42578125" style="3" customWidth="1"/>
    <col min="24" max="24" width="16.42578125" style="3" customWidth="1"/>
    <col min="25" max="25" width="16.7109375" style="3" customWidth="1"/>
    <col min="26" max="26" width="16.5703125" style="3" customWidth="1"/>
    <col min="27" max="27" width="18.42578125" style="3" customWidth="1"/>
    <col min="28" max="28" width="13.7109375" style="3" customWidth="1"/>
    <col min="29" max="16384" width="9.140625" style="3"/>
  </cols>
  <sheetData>
    <row r="1" spans="1:32" x14ac:dyDescent="0.2">
      <c r="A1" s="1" t="s">
        <v>0</v>
      </c>
      <c r="B1" s="1"/>
      <c r="C1" s="2"/>
    </row>
    <row r="2" spans="1:32" x14ac:dyDescent="0.2">
      <c r="A2" s="4" t="s">
        <v>1</v>
      </c>
      <c r="B2" s="4"/>
    </row>
    <row r="3" spans="1:32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32" x14ac:dyDescent="0.2">
      <c r="B4" s="6"/>
      <c r="H4" s="6" t="str">
        <f>'[1]1'!F5</f>
        <v>KABUPATEN/KOTA</v>
      </c>
      <c r="I4" s="7" t="str">
        <f>'[1]1'!G5</f>
        <v>BATANG</v>
      </c>
      <c r="J4" s="8"/>
      <c r="K4" s="8"/>
      <c r="L4" s="8"/>
    </row>
    <row r="5" spans="1:32" x14ac:dyDescent="0.2">
      <c r="B5" s="6"/>
      <c r="C5" s="6"/>
      <c r="H5" s="6" t="str">
        <f>'[1]1'!F6</f>
        <v xml:space="preserve">TAHUN </v>
      </c>
      <c r="I5" s="7">
        <f>'[1]1'!G6</f>
        <v>2018</v>
      </c>
      <c r="J5" s="8"/>
      <c r="K5" s="8"/>
      <c r="L5" s="8"/>
    </row>
    <row r="6" spans="1:32" ht="15.75" thickBo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32" ht="22.5" customHeight="1" x14ac:dyDescent="0.2">
      <c r="A7" s="10" t="s">
        <v>3</v>
      </c>
      <c r="B7" s="11" t="s">
        <v>4</v>
      </c>
      <c r="C7" s="11" t="s">
        <v>5</v>
      </c>
      <c r="D7" s="12" t="s">
        <v>6</v>
      </c>
      <c r="E7" s="13"/>
      <c r="F7" s="14"/>
      <c r="G7" s="12" t="s">
        <v>7</v>
      </c>
      <c r="H7" s="13"/>
      <c r="I7" s="13"/>
      <c r="J7" s="13"/>
      <c r="K7" s="13"/>
      <c r="L7" s="14"/>
      <c r="M7" s="15" t="s">
        <v>8</v>
      </c>
      <c r="N7" s="15"/>
      <c r="O7" s="15"/>
      <c r="P7" s="15"/>
      <c r="Q7" s="15"/>
      <c r="R7" s="16"/>
    </row>
    <row r="8" spans="1:32" ht="40.5" customHeight="1" x14ac:dyDescent="0.2">
      <c r="A8" s="17"/>
      <c r="B8" s="18"/>
      <c r="C8" s="18"/>
      <c r="D8" s="19"/>
      <c r="E8" s="20"/>
      <c r="F8" s="21"/>
      <c r="G8" s="22" t="s">
        <v>9</v>
      </c>
      <c r="H8" s="22"/>
      <c r="I8" s="23" t="s">
        <v>10</v>
      </c>
      <c r="J8" s="23"/>
      <c r="K8" s="24" t="s">
        <v>11</v>
      </c>
      <c r="L8" s="24"/>
      <c r="M8" s="22" t="s">
        <v>9</v>
      </c>
      <c r="N8" s="22"/>
      <c r="O8" s="23" t="s">
        <v>10</v>
      </c>
      <c r="P8" s="23"/>
      <c r="Q8" s="24" t="s">
        <v>11</v>
      </c>
      <c r="R8" s="25"/>
    </row>
    <row r="9" spans="1:32" ht="39.75" customHeight="1" x14ac:dyDescent="0.2">
      <c r="A9" s="17"/>
      <c r="B9" s="18"/>
      <c r="C9" s="18"/>
      <c r="D9" s="26" t="s">
        <v>9</v>
      </c>
      <c r="E9" s="26" t="s">
        <v>10</v>
      </c>
      <c r="F9" s="26" t="s">
        <v>11</v>
      </c>
      <c r="G9" s="27" t="s">
        <v>12</v>
      </c>
      <c r="H9" s="27" t="s">
        <v>13</v>
      </c>
      <c r="I9" s="27" t="s">
        <v>12</v>
      </c>
      <c r="J9" s="27" t="s">
        <v>13</v>
      </c>
      <c r="K9" s="27" t="s">
        <v>12</v>
      </c>
      <c r="L9" s="27" t="s">
        <v>13</v>
      </c>
      <c r="M9" s="27" t="s">
        <v>12</v>
      </c>
      <c r="N9" s="27" t="s">
        <v>13</v>
      </c>
      <c r="O9" s="27" t="s">
        <v>12</v>
      </c>
      <c r="P9" s="27" t="s">
        <v>13</v>
      </c>
      <c r="Q9" s="27" t="s">
        <v>12</v>
      </c>
      <c r="R9" s="28" t="s">
        <v>13</v>
      </c>
    </row>
    <row r="10" spans="1:32" s="33" customFormat="1" ht="20.25" customHeight="1" x14ac:dyDescent="0.2">
      <c r="A10" s="29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1">
        <v>18</v>
      </c>
      <c r="S10" s="32"/>
    </row>
    <row r="11" spans="1:32" ht="24" customHeight="1" x14ac:dyDescent="0.2">
      <c r="A11" s="34">
        <f>'[1]4'!A12</f>
        <v>1</v>
      </c>
      <c r="B11" s="35" t="str">
        <f>'[1]4'!B12</f>
        <v>Wonotunggal</v>
      </c>
      <c r="C11" s="35" t="str">
        <f>'[1]4'!C12</f>
        <v>Wonotunggal</v>
      </c>
      <c r="D11" s="36"/>
      <c r="E11" s="36"/>
      <c r="F11" s="36">
        <f>SUM(D11:E11)</f>
        <v>0</v>
      </c>
      <c r="G11" s="37"/>
      <c r="H11" s="38" t="e">
        <f>G11/D11*100</f>
        <v>#DIV/0!</v>
      </c>
      <c r="I11" s="39"/>
      <c r="J11" s="38" t="e">
        <f>I11/E11*100</f>
        <v>#DIV/0!</v>
      </c>
      <c r="K11" s="37">
        <f>SUM(G11,I11)</f>
        <v>0</v>
      </c>
      <c r="L11" s="38" t="e">
        <f>K11/F11*100</f>
        <v>#DIV/0!</v>
      </c>
      <c r="M11" s="39"/>
      <c r="N11" s="40" t="e">
        <f>M11/G11*100</f>
        <v>#DIV/0!</v>
      </c>
      <c r="O11" s="39"/>
      <c r="P11" s="40" t="e">
        <f>O11/I11*100</f>
        <v>#DIV/0!</v>
      </c>
      <c r="Q11" s="41">
        <f>M11+O11</f>
        <v>0</v>
      </c>
      <c r="R11" s="42" t="e">
        <f>Q11/K11*100</f>
        <v>#DIV/0!</v>
      </c>
      <c r="T11" s="33"/>
      <c r="U11" s="43"/>
      <c r="V11" s="4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s="33" customFormat="1" ht="24" customHeight="1" x14ac:dyDescent="0.2">
      <c r="A12" s="44">
        <f>'[1]4'!A13</f>
        <v>2</v>
      </c>
      <c r="B12" s="45" t="str">
        <f>'[1]4'!B13</f>
        <v>Bandar</v>
      </c>
      <c r="C12" s="45" t="str">
        <f>'[1]4'!C13</f>
        <v>Bandar I</v>
      </c>
      <c r="D12" s="46"/>
      <c r="E12" s="46"/>
      <c r="F12" s="46">
        <f t="shared" ref="F12:F30" si="0">SUM(D12:E12)</f>
        <v>0</v>
      </c>
      <c r="G12" s="39"/>
      <c r="H12" s="47" t="e">
        <f t="shared" ref="H12:H31" si="1">G12/D12*100</f>
        <v>#DIV/0!</v>
      </c>
      <c r="I12" s="39"/>
      <c r="J12" s="47" t="e">
        <f t="shared" ref="J12:J31" si="2">I12/E12*100</f>
        <v>#DIV/0!</v>
      </c>
      <c r="K12" s="39">
        <f>SUM(G12,I12)</f>
        <v>0</v>
      </c>
      <c r="L12" s="47" t="e">
        <f t="shared" ref="L12:L31" si="3">K12/F12*100</f>
        <v>#DIV/0!</v>
      </c>
      <c r="M12" s="39"/>
      <c r="N12" s="48" t="e">
        <f t="shared" ref="N12:P30" si="4">M12/G12*100</f>
        <v>#DIV/0!</v>
      </c>
      <c r="O12" s="39"/>
      <c r="P12" s="48" t="e">
        <f t="shared" si="4"/>
        <v>#DIV/0!</v>
      </c>
      <c r="Q12" s="49">
        <f t="shared" ref="Q12:Q31" si="5">M12+O12</f>
        <v>0</v>
      </c>
      <c r="R12" s="50" t="e">
        <f>Q12/K12*100</f>
        <v>#DIV/0!</v>
      </c>
      <c r="U12" s="43"/>
      <c r="V12" s="43"/>
    </row>
    <row r="13" spans="1:32" ht="24" customHeight="1" x14ac:dyDescent="0.2">
      <c r="A13" s="51">
        <f>'[1]4'!A14</f>
        <v>0</v>
      </c>
      <c r="B13" s="52">
        <f>'[1]4'!B14</f>
        <v>0</v>
      </c>
      <c r="C13" s="45" t="str">
        <f>'[1]4'!C14</f>
        <v>Bandar II</v>
      </c>
      <c r="D13" s="46"/>
      <c r="E13" s="46"/>
      <c r="F13" s="46">
        <f t="shared" si="0"/>
        <v>0</v>
      </c>
      <c r="G13" s="39"/>
      <c r="H13" s="47" t="e">
        <f t="shared" si="1"/>
        <v>#DIV/0!</v>
      </c>
      <c r="I13" s="39"/>
      <c r="J13" s="47" t="e">
        <f t="shared" si="2"/>
        <v>#DIV/0!</v>
      </c>
      <c r="K13" s="39">
        <f t="shared" ref="K13:K30" si="6">SUM(G13,I13)</f>
        <v>0</v>
      </c>
      <c r="L13" s="47" t="e">
        <f t="shared" si="3"/>
        <v>#DIV/0!</v>
      </c>
      <c r="M13" s="39"/>
      <c r="N13" s="48" t="e">
        <f t="shared" si="4"/>
        <v>#DIV/0!</v>
      </c>
      <c r="O13" s="39"/>
      <c r="P13" s="48" t="e">
        <f t="shared" si="4"/>
        <v>#DIV/0!</v>
      </c>
      <c r="Q13" s="49">
        <f t="shared" si="5"/>
        <v>0</v>
      </c>
      <c r="R13" s="50" t="e">
        <f t="shared" ref="R13:R31" si="7">Q13/K13*100</f>
        <v>#DIV/0!</v>
      </c>
      <c r="T13" s="33"/>
      <c r="U13" s="43"/>
      <c r="V13" s="4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24" customHeight="1" x14ac:dyDescent="0.2">
      <c r="A14" s="44">
        <f>'[1]4'!A15</f>
        <v>3</v>
      </c>
      <c r="B14" s="45" t="str">
        <f>'[1]4'!B15</f>
        <v>Blado</v>
      </c>
      <c r="C14" s="45" t="str">
        <f>'[1]4'!C15</f>
        <v>Blado I</v>
      </c>
      <c r="D14" s="46"/>
      <c r="E14" s="46"/>
      <c r="F14" s="46">
        <f t="shared" si="0"/>
        <v>0</v>
      </c>
      <c r="G14" s="39"/>
      <c r="H14" s="47" t="e">
        <f t="shared" si="1"/>
        <v>#DIV/0!</v>
      </c>
      <c r="I14" s="39"/>
      <c r="J14" s="47" t="e">
        <f t="shared" si="2"/>
        <v>#DIV/0!</v>
      </c>
      <c r="K14" s="39">
        <f t="shared" si="6"/>
        <v>0</v>
      </c>
      <c r="L14" s="47" t="e">
        <f t="shared" si="3"/>
        <v>#DIV/0!</v>
      </c>
      <c r="M14" s="39"/>
      <c r="N14" s="48" t="e">
        <f t="shared" si="4"/>
        <v>#DIV/0!</v>
      </c>
      <c r="O14" s="39"/>
      <c r="P14" s="48" t="e">
        <f t="shared" si="4"/>
        <v>#DIV/0!</v>
      </c>
      <c r="Q14" s="49">
        <f t="shared" si="5"/>
        <v>0</v>
      </c>
      <c r="R14" s="50" t="e">
        <f t="shared" si="7"/>
        <v>#DIV/0!</v>
      </c>
      <c r="T14" s="33"/>
      <c r="U14" s="43"/>
      <c r="V14" s="4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ht="24" customHeight="1" x14ac:dyDescent="0.2">
      <c r="A15" s="51">
        <f>'[1]4'!A16</f>
        <v>0</v>
      </c>
      <c r="B15" s="52">
        <f>'[1]4'!B16</f>
        <v>0</v>
      </c>
      <c r="C15" s="45" t="str">
        <f>'[1]4'!C16</f>
        <v>Blado II</v>
      </c>
      <c r="D15" s="46"/>
      <c r="E15" s="46"/>
      <c r="F15" s="46">
        <f t="shared" si="0"/>
        <v>0</v>
      </c>
      <c r="G15" s="39"/>
      <c r="H15" s="47" t="e">
        <f t="shared" si="1"/>
        <v>#DIV/0!</v>
      </c>
      <c r="I15" s="39"/>
      <c r="J15" s="47" t="e">
        <f t="shared" si="2"/>
        <v>#DIV/0!</v>
      </c>
      <c r="K15" s="39">
        <f t="shared" si="6"/>
        <v>0</v>
      </c>
      <c r="L15" s="47" t="e">
        <f t="shared" si="3"/>
        <v>#DIV/0!</v>
      </c>
      <c r="M15" s="39"/>
      <c r="N15" s="48" t="e">
        <f t="shared" si="4"/>
        <v>#DIV/0!</v>
      </c>
      <c r="O15" s="39"/>
      <c r="P15" s="48" t="e">
        <f t="shared" si="4"/>
        <v>#DIV/0!</v>
      </c>
      <c r="Q15" s="49">
        <f t="shared" si="5"/>
        <v>0</v>
      </c>
      <c r="R15" s="50" t="e">
        <f t="shared" si="7"/>
        <v>#DIV/0!</v>
      </c>
      <c r="T15" s="33"/>
      <c r="U15" s="43"/>
      <c r="V15" s="4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ht="24" customHeight="1" x14ac:dyDescent="0.2">
      <c r="A16" s="44">
        <f>'[1]4'!A17</f>
        <v>4</v>
      </c>
      <c r="B16" s="45" t="str">
        <f>'[1]4'!C17</f>
        <v xml:space="preserve">Reban </v>
      </c>
      <c r="C16" s="45" t="str">
        <f>'[1]4'!C17</f>
        <v xml:space="preserve">Reban </v>
      </c>
      <c r="D16" s="46"/>
      <c r="E16" s="46"/>
      <c r="F16" s="46">
        <f t="shared" si="0"/>
        <v>0</v>
      </c>
      <c r="G16" s="39"/>
      <c r="H16" s="47" t="e">
        <f t="shared" si="1"/>
        <v>#DIV/0!</v>
      </c>
      <c r="I16" s="39"/>
      <c r="J16" s="47" t="e">
        <f t="shared" si="2"/>
        <v>#DIV/0!</v>
      </c>
      <c r="K16" s="39">
        <f t="shared" si="6"/>
        <v>0</v>
      </c>
      <c r="L16" s="47" t="e">
        <f t="shared" si="3"/>
        <v>#DIV/0!</v>
      </c>
      <c r="M16" s="39"/>
      <c r="N16" s="48" t="e">
        <f t="shared" si="4"/>
        <v>#DIV/0!</v>
      </c>
      <c r="O16" s="39"/>
      <c r="P16" s="48" t="e">
        <f t="shared" si="4"/>
        <v>#DIV/0!</v>
      </c>
      <c r="Q16" s="49">
        <f t="shared" si="5"/>
        <v>0</v>
      </c>
      <c r="R16" s="50" t="e">
        <f t="shared" si="7"/>
        <v>#DIV/0!</v>
      </c>
      <c r="T16" s="33"/>
      <c r="U16" s="43"/>
      <c r="V16" s="4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ht="24" customHeight="1" x14ac:dyDescent="0.2">
      <c r="A17" s="44">
        <f>'[1]4'!A18</f>
        <v>5</v>
      </c>
      <c r="B17" s="45" t="str">
        <f>'[1]4'!B18</f>
        <v>Bawang</v>
      </c>
      <c r="C17" s="45" t="str">
        <f>'[1]4'!C18</f>
        <v>Bawang</v>
      </c>
      <c r="D17" s="46"/>
      <c r="E17" s="46"/>
      <c r="F17" s="46">
        <f t="shared" si="0"/>
        <v>0</v>
      </c>
      <c r="G17" s="39"/>
      <c r="H17" s="47" t="e">
        <f t="shared" si="1"/>
        <v>#DIV/0!</v>
      </c>
      <c r="I17" s="39"/>
      <c r="J17" s="47" t="e">
        <f t="shared" si="2"/>
        <v>#DIV/0!</v>
      </c>
      <c r="K17" s="39">
        <f t="shared" si="6"/>
        <v>0</v>
      </c>
      <c r="L17" s="47" t="e">
        <f t="shared" si="3"/>
        <v>#DIV/0!</v>
      </c>
      <c r="M17" s="39"/>
      <c r="N17" s="48" t="e">
        <f t="shared" si="4"/>
        <v>#DIV/0!</v>
      </c>
      <c r="O17" s="39"/>
      <c r="P17" s="48" t="e">
        <f t="shared" si="4"/>
        <v>#DIV/0!</v>
      </c>
      <c r="Q17" s="49">
        <f t="shared" si="5"/>
        <v>0</v>
      </c>
      <c r="R17" s="50" t="e">
        <f t="shared" si="7"/>
        <v>#DIV/0!</v>
      </c>
      <c r="T17" s="33"/>
      <c r="U17" s="43"/>
      <c r="V17" s="4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ht="24" customHeight="1" x14ac:dyDescent="0.2">
      <c r="A18" s="44">
        <f>'[1]4'!A19</f>
        <v>6</v>
      </c>
      <c r="B18" s="45" t="str">
        <f>'[1]4'!B19</f>
        <v>Tersono</v>
      </c>
      <c r="C18" s="45" t="str">
        <f>'[1]4'!C19</f>
        <v>Tersono</v>
      </c>
      <c r="D18" s="46"/>
      <c r="E18" s="46"/>
      <c r="F18" s="46">
        <f t="shared" si="0"/>
        <v>0</v>
      </c>
      <c r="G18" s="39"/>
      <c r="H18" s="47" t="e">
        <f t="shared" si="1"/>
        <v>#DIV/0!</v>
      </c>
      <c r="I18" s="39"/>
      <c r="J18" s="47" t="e">
        <f t="shared" si="2"/>
        <v>#DIV/0!</v>
      </c>
      <c r="K18" s="39">
        <f t="shared" si="6"/>
        <v>0</v>
      </c>
      <c r="L18" s="47" t="e">
        <f t="shared" si="3"/>
        <v>#DIV/0!</v>
      </c>
      <c r="M18" s="39"/>
      <c r="N18" s="48" t="e">
        <f t="shared" si="4"/>
        <v>#DIV/0!</v>
      </c>
      <c r="O18" s="39"/>
      <c r="P18" s="48" t="e">
        <f t="shared" si="4"/>
        <v>#DIV/0!</v>
      </c>
      <c r="Q18" s="49">
        <f t="shared" si="5"/>
        <v>0</v>
      </c>
      <c r="R18" s="50" t="e">
        <f t="shared" si="7"/>
        <v>#DIV/0!</v>
      </c>
      <c r="T18" s="33"/>
      <c r="U18" s="43"/>
      <c r="V18" s="4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ht="24" customHeight="1" x14ac:dyDescent="0.2">
      <c r="A19" s="44">
        <f>'[1]4'!A20</f>
        <v>7</v>
      </c>
      <c r="B19" s="45" t="str">
        <f>'[1]4'!B20</f>
        <v>Gringsing</v>
      </c>
      <c r="C19" s="45" t="str">
        <f>'[1]4'!C20</f>
        <v>Gringsing I</v>
      </c>
      <c r="D19" s="46"/>
      <c r="E19" s="46"/>
      <c r="F19" s="46">
        <f t="shared" si="0"/>
        <v>0</v>
      </c>
      <c r="G19" s="39"/>
      <c r="H19" s="47" t="e">
        <f t="shared" si="1"/>
        <v>#DIV/0!</v>
      </c>
      <c r="I19" s="39"/>
      <c r="J19" s="47" t="e">
        <f t="shared" si="2"/>
        <v>#DIV/0!</v>
      </c>
      <c r="K19" s="39">
        <f t="shared" si="6"/>
        <v>0</v>
      </c>
      <c r="L19" s="47" t="e">
        <f t="shared" si="3"/>
        <v>#DIV/0!</v>
      </c>
      <c r="M19" s="39"/>
      <c r="N19" s="48" t="e">
        <f t="shared" si="4"/>
        <v>#DIV/0!</v>
      </c>
      <c r="O19" s="39"/>
      <c r="P19" s="48" t="e">
        <f t="shared" si="4"/>
        <v>#DIV/0!</v>
      </c>
      <c r="Q19" s="49">
        <f t="shared" si="5"/>
        <v>0</v>
      </c>
      <c r="R19" s="50" t="e">
        <f t="shared" si="7"/>
        <v>#DIV/0!</v>
      </c>
      <c r="T19" s="33"/>
      <c r="U19" s="43"/>
      <c r="V19" s="4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s="33" customFormat="1" ht="24" customHeight="1" x14ac:dyDescent="0.2">
      <c r="A20" s="51">
        <f>'[1]4'!A21</f>
        <v>0</v>
      </c>
      <c r="B20" s="52">
        <f>'[1]4'!B21</f>
        <v>0</v>
      </c>
      <c r="C20" s="45" t="str">
        <f>'[1]4'!C21</f>
        <v>Gringsing II</v>
      </c>
      <c r="D20" s="46"/>
      <c r="E20" s="46"/>
      <c r="F20" s="46">
        <f t="shared" si="0"/>
        <v>0</v>
      </c>
      <c r="G20" s="39"/>
      <c r="H20" s="47" t="e">
        <f t="shared" si="1"/>
        <v>#DIV/0!</v>
      </c>
      <c r="I20" s="39"/>
      <c r="J20" s="47" t="e">
        <f t="shared" si="2"/>
        <v>#DIV/0!</v>
      </c>
      <c r="K20" s="39">
        <f t="shared" si="6"/>
        <v>0</v>
      </c>
      <c r="L20" s="47" t="e">
        <f t="shared" si="3"/>
        <v>#DIV/0!</v>
      </c>
      <c r="M20" s="39"/>
      <c r="N20" s="48" t="e">
        <f t="shared" si="4"/>
        <v>#DIV/0!</v>
      </c>
      <c r="O20" s="39"/>
      <c r="P20" s="48" t="e">
        <f t="shared" si="4"/>
        <v>#DIV/0!</v>
      </c>
      <c r="Q20" s="49">
        <f t="shared" si="5"/>
        <v>0</v>
      </c>
      <c r="R20" s="50" t="e">
        <f t="shared" si="7"/>
        <v>#DIV/0!</v>
      </c>
      <c r="U20" s="43"/>
      <c r="V20" s="43"/>
    </row>
    <row r="21" spans="1:32" ht="24" customHeight="1" x14ac:dyDescent="0.2">
      <c r="A21" s="44">
        <f>'[1]4'!A22</f>
        <v>8</v>
      </c>
      <c r="B21" s="45" t="str">
        <f>'[1]4'!B22</f>
        <v>Limpung</v>
      </c>
      <c r="C21" s="45" t="str">
        <f>'[1]4'!C22</f>
        <v>Limpung</v>
      </c>
      <c r="D21" s="46"/>
      <c r="E21" s="46"/>
      <c r="F21" s="46">
        <f t="shared" si="0"/>
        <v>0</v>
      </c>
      <c r="G21" s="39"/>
      <c r="H21" s="47" t="e">
        <f t="shared" si="1"/>
        <v>#DIV/0!</v>
      </c>
      <c r="I21" s="39"/>
      <c r="J21" s="47" t="e">
        <f t="shared" si="2"/>
        <v>#DIV/0!</v>
      </c>
      <c r="K21" s="39">
        <f t="shared" si="6"/>
        <v>0</v>
      </c>
      <c r="L21" s="47" t="e">
        <f t="shared" si="3"/>
        <v>#DIV/0!</v>
      </c>
      <c r="M21" s="39"/>
      <c r="N21" s="48" t="e">
        <f t="shared" si="4"/>
        <v>#DIV/0!</v>
      </c>
      <c r="O21" s="39"/>
      <c r="P21" s="48" t="e">
        <f t="shared" si="4"/>
        <v>#DIV/0!</v>
      </c>
      <c r="Q21" s="49">
        <f t="shared" si="5"/>
        <v>0</v>
      </c>
      <c r="R21" s="50" t="e">
        <f t="shared" si="7"/>
        <v>#DIV/0!</v>
      </c>
      <c r="T21" s="33"/>
      <c r="U21" s="43"/>
      <c r="V21" s="4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ht="24" customHeight="1" x14ac:dyDescent="0.2">
      <c r="A22" s="44">
        <f>'[1]4'!A23</f>
        <v>9</v>
      </c>
      <c r="B22" s="45" t="str">
        <f>'[1]4'!B23</f>
        <v>Banyuputih</v>
      </c>
      <c r="C22" s="45" t="str">
        <f>'[1]4'!C23</f>
        <v>Banyuputih</v>
      </c>
      <c r="D22" s="53"/>
      <c r="E22" s="53"/>
      <c r="F22" s="46">
        <f t="shared" si="0"/>
        <v>0</v>
      </c>
      <c r="G22" s="39"/>
      <c r="H22" s="47" t="e">
        <f t="shared" si="1"/>
        <v>#DIV/0!</v>
      </c>
      <c r="I22" s="39"/>
      <c r="J22" s="47" t="e">
        <f t="shared" si="2"/>
        <v>#DIV/0!</v>
      </c>
      <c r="K22" s="39">
        <f t="shared" si="6"/>
        <v>0</v>
      </c>
      <c r="L22" s="47" t="e">
        <f t="shared" si="3"/>
        <v>#DIV/0!</v>
      </c>
      <c r="M22" s="39"/>
      <c r="N22" s="48" t="e">
        <f t="shared" si="4"/>
        <v>#DIV/0!</v>
      </c>
      <c r="O22" s="39"/>
      <c r="P22" s="48" t="e">
        <f t="shared" si="4"/>
        <v>#DIV/0!</v>
      </c>
      <c r="Q22" s="49">
        <f t="shared" si="5"/>
        <v>0</v>
      </c>
      <c r="R22" s="50" t="e">
        <f t="shared" si="7"/>
        <v>#DIV/0!</v>
      </c>
      <c r="T22" s="33"/>
      <c r="U22" s="43"/>
      <c r="V22" s="4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s="33" customFormat="1" ht="24" customHeight="1" x14ac:dyDescent="0.2">
      <c r="A23" s="44">
        <f>'[1]4'!A24</f>
        <v>10</v>
      </c>
      <c r="B23" s="45" t="str">
        <f>'[1]4'!B24</f>
        <v>Subah</v>
      </c>
      <c r="C23" s="45" t="str">
        <f>'[1]4'!C24</f>
        <v>Subah</v>
      </c>
      <c r="D23" s="46"/>
      <c r="E23" s="46"/>
      <c r="F23" s="46">
        <f t="shared" si="0"/>
        <v>0</v>
      </c>
      <c r="G23" s="39"/>
      <c r="H23" s="47" t="e">
        <f t="shared" si="1"/>
        <v>#DIV/0!</v>
      </c>
      <c r="I23" s="39"/>
      <c r="J23" s="47" t="e">
        <f t="shared" si="2"/>
        <v>#DIV/0!</v>
      </c>
      <c r="K23" s="39">
        <f t="shared" si="6"/>
        <v>0</v>
      </c>
      <c r="L23" s="47" t="e">
        <f t="shared" si="3"/>
        <v>#DIV/0!</v>
      </c>
      <c r="M23" s="54"/>
      <c r="N23" s="48" t="e">
        <f t="shared" si="4"/>
        <v>#DIV/0!</v>
      </c>
      <c r="O23" s="55"/>
      <c r="P23" s="48" t="e">
        <f t="shared" si="4"/>
        <v>#DIV/0!</v>
      </c>
      <c r="Q23" s="49">
        <f t="shared" si="5"/>
        <v>0</v>
      </c>
      <c r="R23" s="50" t="e">
        <f t="shared" si="7"/>
        <v>#DIV/0!</v>
      </c>
      <c r="U23" s="43"/>
      <c r="V23" s="43"/>
    </row>
    <row r="24" spans="1:32" s="33" customFormat="1" ht="24" customHeight="1" x14ac:dyDescent="0.2">
      <c r="A24" s="44">
        <f>'[1]4'!A25</f>
        <v>11</v>
      </c>
      <c r="B24" s="45" t="str">
        <f>'[1]4'!B25</f>
        <v>Pecalungan</v>
      </c>
      <c r="C24" s="45" t="str">
        <f>'[1]4'!C25</f>
        <v>Pecalungan</v>
      </c>
      <c r="D24" s="46"/>
      <c r="E24" s="46"/>
      <c r="F24" s="46">
        <f t="shared" si="0"/>
        <v>0</v>
      </c>
      <c r="G24" s="39"/>
      <c r="H24" s="47" t="e">
        <f t="shared" si="1"/>
        <v>#DIV/0!</v>
      </c>
      <c r="I24" s="39"/>
      <c r="J24" s="47" t="e">
        <f t="shared" si="2"/>
        <v>#DIV/0!</v>
      </c>
      <c r="K24" s="39">
        <f t="shared" si="6"/>
        <v>0</v>
      </c>
      <c r="L24" s="47" t="e">
        <f t="shared" si="3"/>
        <v>#DIV/0!</v>
      </c>
      <c r="M24" s="39"/>
      <c r="N24" s="48" t="e">
        <f t="shared" si="4"/>
        <v>#DIV/0!</v>
      </c>
      <c r="O24" s="39"/>
      <c r="P24" s="48" t="e">
        <f t="shared" si="4"/>
        <v>#DIV/0!</v>
      </c>
      <c r="Q24" s="49">
        <f t="shared" si="5"/>
        <v>0</v>
      </c>
      <c r="R24" s="50" t="e">
        <f t="shared" si="7"/>
        <v>#DIV/0!</v>
      </c>
      <c r="U24" s="43"/>
      <c r="V24" s="43"/>
    </row>
    <row r="25" spans="1:32" ht="24" customHeight="1" x14ac:dyDescent="0.2">
      <c r="A25" s="44">
        <f>'[1]4'!A26</f>
        <v>12</v>
      </c>
      <c r="B25" s="45" t="str">
        <f>'[1]4'!B26</f>
        <v>Tulis</v>
      </c>
      <c r="C25" s="45" t="str">
        <f>'[1]4'!C26</f>
        <v>Tulis</v>
      </c>
      <c r="D25" s="46"/>
      <c r="E25" s="46"/>
      <c r="F25" s="46">
        <f t="shared" si="0"/>
        <v>0</v>
      </c>
      <c r="G25" s="39"/>
      <c r="H25" s="47" t="e">
        <f t="shared" si="1"/>
        <v>#DIV/0!</v>
      </c>
      <c r="I25" s="39"/>
      <c r="J25" s="47" t="e">
        <f t="shared" si="2"/>
        <v>#DIV/0!</v>
      </c>
      <c r="K25" s="39">
        <f t="shared" si="6"/>
        <v>0</v>
      </c>
      <c r="L25" s="47" t="e">
        <f t="shared" si="3"/>
        <v>#DIV/0!</v>
      </c>
      <c r="M25" s="39"/>
      <c r="N25" s="48" t="e">
        <f t="shared" si="4"/>
        <v>#DIV/0!</v>
      </c>
      <c r="O25" s="39"/>
      <c r="P25" s="48" t="e">
        <f t="shared" si="4"/>
        <v>#DIV/0!</v>
      </c>
      <c r="Q25" s="49">
        <f t="shared" si="5"/>
        <v>0</v>
      </c>
      <c r="R25" s="50" t="e">
        <f t="shared" si="7"/>
        <v>#DIV/0!</v>
      </c>
      <c r="T25" s="33"/>
      <c r="U25" s="43"/>
      <c r="V25" s="4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ht="24" customHeight="1" x14ac:dyDescent="0.2">
      <c r="A26" s="44">
        <f>'[1]4'!A27</f>
        <v>13</v>
      </c>
      <c r="B26" s="45" t="str">
        <f>'[1]4'!B27</f>
        <v>Kandeman</v>
      </c>
      <c r="C26" s="45" t="str">
        <f>'[1]4'!C27</f>
        <v>Kandeman</v>
      </c>
      <c r="D26" s="46"/>
      <c r="E26" s="46"/>
      <c r="F26" s="46">
        <f t="shared" si="0"/>
        <v>0</v>
      </c>
      <c r="G26" s="39"/>
      <c r="H26" s="47" t="e">
        <f t="shared" si="1"/>
        <v>#DIV/0!</v>
      </c>
      <c r="I26" s="39"/>
      <c r="J26" s="47" t="e">
        <f t="shared" si="2"/>
        <v>#DIV/0!</v>
      </c>
      <c r="K26" s="39">
        <f t="shared" si="6"/>
        <v>0</v>
      </c>
      <c r="L26" s="47" t="e">
        <f t="shared" si="3"/>
        <v>#DIV/0!</v>
      </c>
      <c r="M26" s="39"/>
      <c r="N26" s="48" t="e">
        <f t="shared" si="4"/>
        <v>#DIV/0!</v>
      </c>
      <c r="O26" s="39"/>
      <c r="P26" s="48" t="e">
        <f t="shared" si="4"/>
        <v>#DIV/0!</v>
      </c>
      <c r="Q26" s="49">
        <f t="shared" si="5"/>
        <v>0</v>
      </c>
      <c r="R26" s="50" t="e">
        <f t="shared" si="7"/>
        <v>#DIV/0!</v>
      </c>
      <c r="T26" s="33"/>
      <c r="U26" s="43"/>
      <c r="V26" s="4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ht="24" customHeight="1" x14ac:dyDescent="0.2">
      <c r="A27" s="44">
        <f>'[1]4'!A28</f>
        <v>14</v>
      </c>
      <c r="B27" s="45" t="str">
        <f>'[1]4'!B28</f>
        <v>Batang</v>
      </c>
      <c r="C27" s="45" t="str">
        <f>'[1]4'!C28</f>
        <v>Batang I</v>
      </c>
      <c r="D27" s="46"/>
      <c r="E27" s="46"/>
      <c r="F27" s="46">
        <f t="shared" si="0"/>
        <v>0</v>
      </c>
      <c r="G27" s="39"/>
      <c r="H27" s="47" t="e">
        <f t="shared" si="1"/>
        <v>#DIV/0!</v>
      </c>
      <c r="I27" s="39"/>
      <c r="J27" s="47" t="e">
        <f t="shared" si="2"/>
        <v>#DIV/0!</v>
      </c>
      <c r="K27" s="39">
        <f t="shared" si="6"/>
        <v>0</v>
      </c>
      <c r="L27" s="47" t="e">
        <f t="shared" si="3"/>
        <v>#DIV/0!</v>
      </c>
      <c r="M27" s="39"/>
      <c r="N27" s="48" t="e">
        <f t="shared" si="4"/>
        <v>#DIV/0!</v>
      </c>
      <c r="O27" s="39"/>
      <c r="P27" s="48" t="e">
        <f t="shared" si="4"/>
        <v>#DIV/0!</v>
      </c>
      <c r="Q27" s="49">
        <f t="shared" si="5"/>
        <v>0</v>
      </c>
      <c r="R27" s="50" t="e">
        <f t="shared" si="7"/>
        <v>#DIV/0!</v>
      </c>
      <c r="T27" s="33"/>
      <c r="U27" s="43"/>
      <c r="V27" s="4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spans="1:32" ht="24" customHeight="1" x14ac:dyDescent="0.2">
      <c r="A28" s="44"/>
      <c r="B28" s="45"/>
      <c r="C28" s="45" t="str">
        <f>'[1]4'!C29</f>
        <v>Batang II</v>
      </c>
      <c r="D28" s="46"/>
      <c r="E28" s="46"/>
      <c r="F28" s="46">
        <f t="shared" si="0"/>
        <v>0</v>
      </c>
      <c r="G28" s="39"/>
      <c r="H28" s="47" t="e">
        <f t="shared" si="1"/>
        <v>#DIV/0!</v>
      </c>
      <c r="I28" s="39"/>
      <c r="J28" s="47" t="e">
        <f t="shared" si="2"/>
        <v>#DIV/0!</v>
      </c>
      <c r="K28" s="39">
        <f t="shared" si="6"/>
        <v>0</v>
      </c>
      <c r="L28" s="47" t="e">
        <f t="shared" si="3"/>
        <v>#DIV/0!</v>
      </c>
      <c r="M28" s="39"/>
      <c r="N28" s="48" t="e">
        <f t="shared" si="4"/>
        <v>#DIV/0!</v>
      </c>
      <c r="O28" s="39"/>
      <c r="P28" s="48" t="e">
        <f t="shared" si="4"/>
        <v>#DIV/0!</v>
      </c>
      <c r="Q28" s="49">
        <f t="shared" si="5"/>
        <v>0</v>
      </c>
      <c r="R28" s="50" t="e">
        <f t="shared" si="7"/>
        <v>#DIV/0!</v>
      </c>
      <c r="T28" s="33"/>
      <c r="U28" s="43"/>
      <c r="V28" s="4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32" ht="24" customHeight="1" x14ac:dyDescent="0.2">
      <c r="A29" s="44"/>
      <c r="B29" s="45"/>
      <c r="C29" s="45" t="str">
        <f>'[1]4'!C30</f>
        <v>Batang III</v>
      </c>
      <c r="D29" s="46"/>
      <c r="E29" s="46"/>
      <c r="F29" s="46">
        <f t="shared" si="0"/>
        <v>0</v>
      </c>
      <c r="G29" s="39"/>
      <c r="H29" s="47" t="e">
        <f t="shared" si="1"/>
        <v>#DIV/0!</v>
      </c>
      <c r="I29" s="39"/>
      <c r="J29" s="47" t="e">
        <f t="shared" si="2"/>
        <v>#DIV/0!</v>
      </c>
      <c r="K29" s="39">
        <f t="shared" si="6"/>
        <v>0</v>
      </c>
      <c r="L29" s="47" t="e">
        <f t="shared" si="3"/>
        <v>#DIV/0!</v>
      </c>
      <c r="M29" s="56"/>
      <c r="N29" s="48" t="e">
        <f t="shared" si="4"/>
        <v>#DIV/0!</v>
      </c>
      <c r="O29" s="39"/>
      <c r="P29" s="48" t="e">
        <f t="shared" si="4"/>
        <v>#DIV/0!</v>
      </c>
      <c r="Q29" s="49">
        <f t="shared" si="5"/>
        <v>0</v>
      </c>
      <c r="R29" s="50" t="e">
        <f t="shared" si="7"/>
        <v>#DIV/0!</v>
      </c>
      <c r="T29" s="33"/>
      <c r="U29" s="43"/>
      <c r="V29" s="43"/>
      <c r="W29" s="33"/>
      <c r="X29" s="33"/>
      <c r="Y29" s="33"/>
      <c r="Z29" s="33"/>
      <c r="AA29" s="33"/>
      <c r="AB29" s="33"/>
      <c r="AC29" s="33"/>
      <c r="AD29" s="33"/>
      <c r="AE29" s="33"/>
      <c r="AF29" s="33"/>
    </row>
    <row r="30" spans="1:32" ht="24" customHeight="1" x14ac:dyDescent="0.2">
      <c r="A30" s="44"/>
      <c r="B30" s="45"/>
      <c r="C30" s="45" t="str">
        <f>'[1]4'!C31</f>
        <v>Batang IV</v>
      </c>
      <c r="D30" s="46"/>
      <c r="E30" s="46"/>
      <c r="F30" s="46">
        <f t="shared" si="0"/>
        <v>0</v>
      </c>
      <c r="G30" s="39"/>
      <c r="H30" s="47" t="e">
        <f t="shared" si="1"/>
        <v>#DIV/0!</v>
      </c>
      <c r="I30" s="39"/>
      <c r="J30" s="47" t="e">
        <f t="shared" si="2"/>
        <v>#DIV/0!</v>
      </c>
      <c r="K30" s="39">
        <f t="shared" si="6"/>
        <v>0</v>
      </c>
      <c r="L30" s="47" t="e">
        <f t="shared" si="3"/>
        <v>#DIV/0!</v>
      </c>
      <c r="M30" s="39"/>
      <c r="N30" s="48" t="e">
        <f t="shared" si="4"/>
        <v>#DIV/0!</v>
      </c>
      <c r="O30" s="39"/>
      <c r="P30" s="48" t="e">
        <f t="shared" si="4"/>
        <v>#DIV/0!</v>
      </c>
      <c r="Q30" s="49">
        <f t="shared" si="5"/>
        <v>0</v>
      </c>
      <c r="R30" s="50" t="e">
        <f t="shared" si="7"/>
        <v>#DIV/0!</v>
      </c>
      <c r="T30" s="33"/>
      <c r="U30" s="43"/>
      <c r="V30" s="4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ht="24" customHeight="1" x14ac:dyDescent="0.2">
      <c r="A31" s="44">
        <f>'[1]4'!A32</f>
        <v>15</v>
      </c>
      <c r="B31" s="45" t="str">
        <f>'[1]4'!B32</f>
        <v>Warungasem</v>
      </c>
      <c r="C31" s="45" t="str">
        <f>'[1]4'!C32</f>
        <v>Warungasem</v>
      </c>
      <c r="D31" s="46"/>
      <c r="E31" s="46"/>
      <c r="F31" s="46">
        <f>SUM(D31:E31)</f>
        <v>0</v>
      </c>
      <c r="G31" s="39"/>
      <c r="H31" s="47" t="e">
        <f t="shared" si="1"/>
        <v>#DIV/0!</v>
      </c>
      <c r="I31" s="39"/>
      <c r="J31" s="47" t="e">
        <f t="shared" si="2"/>
        <v>#DIV/0!</v>
      </c>
      <c r="K31" s="39">
        <f>SUM(G31,I31)</f>
        <v>0</v>
      </c>
      <c r="L31" s="47" t="e">
        <f t="shared" si="3"/>
        <v>#DIV/0!</v>
      </c>
      <c r="M31" s="39"/>
      <c r="N31" s="48" t="e">
        <f>M31/G31*100</f>
        <v>#DIV/0!</v>
      </c>
      <c r="O31" s="39"/>
      <c r="P31" s="48" t="e">
        <f>O31/I31*100</f>
        <v>#DIV/0!</v>
      </c>
      <c r="Q31" s="49">
        <f t="shared" si="5"/>
        <v>0</v>
      </c>
      <c r="R31" s="50" t="e">
        <f t="shared" si="7"/>
        <v>#DIV/0!</v>
      </c>
      <c r="T31" s="33"/>
      <c r="U31" s="43"/>
      <c r="V31" s="4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ht="13.5" customHeight="1" thickBot="1" x14ac:dyDescent="0.25">
      <c r="A32" s="57"/>
      <c r="B32" s="58"/>
      <c r="C32" s="58"/>
      <c r="D32" s="59"/>
      <c r="E32" s="59"/>
      <c r="F32" s="59"/>
      <c r="G32" s="59"/>
      <c r="H32" s="60"/>
      <c r="I32" s="59"/>
      <c r="J32" s="60"/>
      <c r="K32" s="59"/>
      <c r="L32" s="60"/>
      <c r="M32" s="61"/>
      <c r="N32" s="62"/>
      <c r="O32" s="61"/>
      <c r="P32" s="62"/>
      <c r="Q32" s="61"/>
      <c r="R32" s="6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32" ht="29.25" customHeight="1" thickBot="1" x14ac:dyDescent="0.25">
      <c r="A33" s="64" t="s">
        <v>14</v>
      </c>
      <c r="B33" s="65"/>
      <c r="C33" s="65"/>
      <c r="D33" s="66">
        <f>SUM(D11:D31)</f>
        <v>0</v>
      </c>
      <c r="E33" s="66">
        <f>SUM(E11:E31)</f>
        <v>0</v>
      </c>
      <c r="F33" s="66">
        <f>SUM(F11:F31)</f>
        <v>0</v>
      </c>
      <c r="G33" s="66">
        <f>SUM(G11:G31)</f>
        <v>0</v>
      </c>
      <c r="H33" s="67" t="e">
        <f>G33/D33*100</f>
        <v>#DIV/0!</v>
      </c>
      <c r="I33" s="66">
        <f>SUM(I11:I31)</f>
        <v>0</v>
      </c>
      <c r="J33" s="67" t="e">
        <f>I33/E33*100</f>
        <v>#DIV/0!</v>
      </c>
      <c r="K33" s="66">
        <f>SUM(K11:K31)</f>
        <v>0</v>
      </c>
      <c r="L33" s="67" t="e">
        <f>K33/F33*100</f>
        <v>#DIV/0!</v>
      </c>
      <c r="M33" s="66">
        <f>SUM(M11:M31)</f>
        <v>0</v>
      </c>
      <c r="N33" s="68" t="e">
        <f>M33/G33*100</f>
        <v>#DIV/0!</v>
      </c>
      <c r="O33" s="66">
        <f>SUM(O11:O31)</f>
        <v>0</v>
      </c>
      <c r="P33" s="68" t="e">
        <f>O33/I33*100</f>
        <v>#DIV/0!</v>
      </c>
      <c r="Q33" s="66">
        <f>SUM(Q11:Q31)</f>
        <v>0</v>
      </c>
      <c r="R33" s="69" t="e">
        <f>Q33/K33*100</f>
        <v>#DIV/0!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ht="24" customHeight="1" thickBot="1" x14ac:dyDescent="0.25">
      <c r="A34" s="64" t="s">
        <v>15</v>
      </c>
      <c r="B34" s="65"/>
      <c r="C34" s="70"/>
      <c r="D34" s="66">
        <v>254483</v>
      </c>
      <c r="E34" s="66">
        <v>261353</v>
      </c>
      <c r="F34" s="66">
        <v>515836</v>
      </c>
      <c r="G34" s="66">
        <v>105503</v>
      </c>
      <c r="H34" s="67">
        <v>41.457779105087575</v>
      </c>
      <c r="I34" s="66">
        <v>149561</v>
      </c>
      <c r="J34" s="67">
        <v>57.225667966313765</v>
      </c>
      <c r="K34" s="66">
        <v>255064</v>
      </c>
      <c r="L34" s="67">
        <v>49.446723377197408</v>
      </c>
      <c r="M34" s="66">
        <v>7119</v>
      </c>
      <c r="N34" s="68">
        <v>6.7476754215519934</v>
      </c>
      <c r="O34" s="66">
        <v>11700</v>
      </c>
      <c r="P34" s="68">
        <v>7.8228950060510423</v>
      </c>
      <c r="Q34" s="66">
        <v>18819</v>
      </c>
      <c r="R34" s="69">
        <v>7.378148229463978</v>
      </c>
    </row>
    <row r="35" spans="1:32" ht="24" customHeight="1" thickBot="1" x14ac:dyDescent="0.25">
      <c r="A35" s="64" t="s">
        <v>16</v>
      </c>
      <c r="B35" s="65"/>
      <c r="C35" s="70"/>
      <c r="D35" s="66">
        <v>216378</v>
      </c>
      <c r="E35" s="66">
        <v>222829</v>
      </c>
      <c r="F35" s="66">
        <v>439207</v>
      </c>
      <c r="G35" s="66">
        <v>96416</v>
      </c>
      <c r="H35" s="67">
        <v>44.559058684339441</v>
      </c>
      <c r="I35" s="66">
        <v>156984</v>
      </c>
      <c r="J35" s="67">
        <v>70.450435086994958</v>
      </c>
      <c r="K35" s="66">
        <v>253400</v>
      </c>
      <c r="L35" s="67">
        <v>57.694891019496495</v>
      </c>
      <c r="M35" s="66">
        <v>7886</v>
      </c>
      <c r="N35" s="68">
        <v>8.1791403916362437</v>
      </c>
      <c r="O35" s="66">
        <v>14756</v>
      </c>
      <c r="P35" s="68">
        <v>9.3996840442338065</v>
      </c>
      <c r="Q35" s="66">
        <v>22642</v>
      </c>
      <c r="R35" s="69">
        <v>8.9352801894238354</v>
      </c>
    </row>
    <row r="36" spans="1:32" ht="24" customHeight="1" thickBot="1" x14ac:dyDescent="0.25">
      <c r="A36" s="64" t="s">
        <v>17</v>
      </c>
      <c r="B36" s="65"/>
      <c r="C36" s="70"/>
      <c r="D36" s="66">
        <v>210047</v>
      </c>
      <c r="E36" s="66">
        <v>216875</v>
      </c>
      <c r="F36" s="66">
        <v>426922</v>
      </c>
      <c r="G36" s="66">
        <v>81265</v>
      </c>
      <c r="H36" s="67">
        <v>38.688960089884645</v>
      </c>
      <c r="I36" s="66">
        <v>158251</v>
      </c>
      <c r="J36" s="67">
        <v>72.968760806916421</v>
      </c>
      <c r="K36" s="66">
        <v>239516</v>
      </c>
      <c r="L36" s="67">
        <v>56.10298836789859</v>
      </c>
      <c r="M36" s="66">
        <v>6111</v>
      </c>
      <c r="N36" s="68">
        <v>7.5198424906171164</v>
      </c>
      <c r="O36" s="66">
        <v>11357</v>
      </c>
      <c r="P36" s="68">
        <v>7.1765739237034829</v>
      </c>
      <c r="Q36" s="66">
        <v>17468</v>
      </c>
      <c r="R36" s="69">
        <v>7.2930409659479949</v>
      </c>
    </row>
    <row r="37" spans="1:32" ht="24" customHeight="1" thickBot="1" x14ac:dyDescent="0.25">
      <c r="A37" s="64" t="s">
        <v>18</v>
      </c>
      <c r="B37" s="65"/>
      <c r="C37" s="70"/>
      <c r="D37" s="66">
        <v>209299</v>
      </c>
      <c r="E37" s="66">
        <v>216188</v>
      </c>
      <c r="F37" s="66">
        <v>425487</v>
      </c>
      <c r="G37" s="66">
        <v>78265</v>
      </c>
      <c r="H37" s="67">
        <v>37.393871924853919</v>
      </c>
      <c r="I37" s="66">
        <v>111761</v>
      </c>
      <c r="J37" s="67">
        <v>51.696208855255612</v>
      </c>
      <c r="K37" s="66">
        <v>190026</v>
      </c>
      <c r="L37" s="67">
        <v>44.66082394996792</v>
      </c>
      <c r="M37" s="71">
        <v>3271</v>
      </c>
      <c r="N37" s="68">
        <v>4.1793905321663578</v>
      </c>
      <c r="O37" s="72">
        <v>5722</v>
      </c>
      <c r="P37" s="73">
        <v>5.1198539741054576</v>
      </c>
      <c r="Q37" s="72">
        <v>8993</v>
      </c>
      <c r="R37" s="69">
        <v>4.7325102880658436</v>
      </c>
    </row>
    <row r="38" spans="1:32" ht="12.75" customHeight="1" x14ac:dyDescent="0.2">
      <c r="A38" s="74"/>
      <c r="B38" s="74"/>
      <c r="C38" s="75"/>
      <c r="D38" s="76"/>
      <c r="E38" s="76"/>
      <c r="F38" s="76"/>
      <c r="G38" s="76"/>
      <c r="H38" s="76"/>
      <c r="I38" s="76"/>
      <c r="J38" s="76"/>
      <c r="K38" s="76"/>
      <c r="L38" s="76"/>
    </row>
    <row r="39" spans="1:32" x14ac:dyDescent="0.2">
      <c r="A39" s="3" t="s">
        <v>19</v>
      </c>
      <c r="C39" s="9"/>
      <c r="D39" s="9"/>
      <c r="E39" s="9"/>
      <c r="F39" s="9"/>
      <c r="G39" s="9"/>
      <c r="H39" s="9"/>
      <c r="I39" s="9"/>
      <c r="J39" s="9"/>
      <c r="K39" s="9"/>
      <c r="L39" s="9"/>
    </row>
  </sheetData>
  <mergeCells count="12">
    <mergeCell ref="O8:P8"/>
    <mergeCell ref="Q8:R8"/>
    <mergeCell ref="A7:A9"/>
    <mergeCell ref="B7:B9"/>
    <mergeCell ref="C7:C9"/>
    <mergeCell ref="D7:F8"/>
    <mergeCell ref="G7:L7"/>
    <mergeCell ref="M7:R7"/>
    <mergeCell ref="G8:H8"/>
    <mergeCell ref="I8:J8"/>
    <mergeCell ref="K8:L8"/>
    <mergeCell ref="M8:N8"/>
  </mergeCells>
  <printOptions horizontalCentered="1"/>
  <pageMargins left="0.62992125984251968" right="0.6692913385826772" top="0.59055118110236227" bottom="0.59055118110236227" header="0" footer="0.39370078740157483"/>
  <pageSetup paperSize="9" scale="55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2019-09-19T07:04:18Z</dcterms:created>
  <dcterms:modified xsi:type="dcterms:W3CDTF">2019-09-19T07:04:49Z</dcterms:modified>
</cp:coreProperties>
</file>