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3" sheetId="1" r:id="rId1"/>
  </sheets>
  <externalReferences>
    <externalReference r:id="rId2"/>
  </externalReferences>
  <definedNames>
    <definedName name="_xlnm.Print_Area" localSheetId="0">'3'!$A$1:$H$22</definedName>
  </definedNames>
  <calcPr calcId="144525"/>
</workbook>
</file>

<file path=xl/calcChain.xml><?xml version="1.0" encoding="utf-8"?>
<calcChain xmlns="http://schemas.openxmlformats.org/spreadsheetml/2006/main">
  <c r="G19" i="1" l="1"/>
  <c r="D19" i="1"/>
  <c r="C19" i="1"/>
  <c r="F19" i="1" s="1"/>
  <c r="G18" i="1"/>
  <c r="D18" i="1"/>
  <c r="C18" i="1"/>
  <c r="F18" i="1" s="1"/>
  <c r="G17" i="1"/>
  <c r="D17" i="1"/>
  <c r="C17" i="1"/>
  <c r="F17" i="1" s="1"/>
  <c r="G16" i="1"/>
  <c r="D16" i="1"/>
  <c r="C16" i="1"/>
  <c r="F16" i="1" s="1"/>
  <c r="G15" i="1"/>
  <c r="D15" i="1"/>
  <c r="C15" i="1"/>
  <c r="F15" i="1" s="1"/>
  <c r="G14" i="1"/>
  <c r="D14" i="1"/>
  <c r="C14" i="1"/>
  <c r="F14" i="1" s="1"/>
  <c r="G12" i="1"/>
  <c r="F12" i="1"/>
  <c r="E12" i="1"/>
  <c r="E11" i="1"/>
  <c r="H12" i="1" s="1"/>
  <c r="D6" i="1"/>
  <c r="C6" i="1"/>
  <c r="D5" i="1"/>
  <c r="C5" i="1"/>
  <c r="E14" i="1" l="1"/>
  <c r="E15" i="1"/>
  <c r="H15" i="1" s="1"/>
  <c r="E16" i="1"/>
  <c r="H16" i="1" s="1"/>
  <c r="E17" i="1"/>
  <c r="H17" i="1" s="1"/>
  <c r="E18" i="1"/>
  <c r="H18" i="1" s="1"/>
  <c r="E19" i="1"/>
  <c r="H19" i="1" s="1"/>
  <c r="H14" i="1" l="1"/>
  <c r="K13" i="1"/>
</calcChain>
</file>

<file path=xl/sharedStrings.xml><?xml version="1.0" encoding="utf-8"?>
<sst xmlns="http://schemas.openxmlformats.org/spreadsheetml/2006/main" count="23" uniqueCount="20">
  <si>
    <t>TABEL 3</t>
  </si>
  <si>
    <t xml:space="preserve">PENDUDUK BERUMUR 10 TAHUN KE ATAS YANG MELEK HURUF </t>
  </si>
  <si>
    <t>DAN IJAZAH TERTINGGI YANG DIPEROLEH MENURUT JENIS KELAMIN</t>
  </si>
  <si>
    <t>NO</t>
  </si>
  <si>
    <t>VARIABEL</t>
  </si>
  <si>
    <t>JUMLAH</t>
  </si>
  <si>
    <t>PERSENTASE</t>
  </si>
  <si>
    <t xml:space="preserve">LAKI-LAKI </t>
  </si>
  <si>
    <t xml:space="preserve"> PEREMPUAN </t>
  </si>
  <si>
    <t>LAKI-LAKI+
PEREMPUAN</t>
  </si>
  <si>
    <t>PENDUDUK BERUMUR 10 TAHUN KE ATAS</t>
  </si>
  <si>
    <t>PENDUDUK BERUMUR 10 TAHUN KE ATAS YANG MELEK HURUF</t>
  </si>
  <si>
    <t>PERSENTASE PENDIDIKAN TERTINGGI YANG DITAMATKAN:</t>
  </si>
  <si>
    <t>a. TIDAK/BELUM PERNAH SEKOLAH</t>
  </si>
  <si>
    <t>b. TIDAK/BELUM TAMAT SD/MI</t>
  </si>
  <si>
    <t>c. SD/MI</t>
  </si>
  <si>
    <t>d. SMP/MTs</t>
  </si>
  <si>
    <t>e. SMA/MA</t>
  </si>
  <si>
    <t>f.  DIPLOMA/UNIVERSITAS</t>
  </si>
  <si>
    <t>Sumber: - Kantor Statistik Kabupaten Batang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</si>
</sst>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7" fontId="2" fillId="0" borderId="17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7" fontId="2" fillId="0" borderId="13" xfId="1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39" fontId="2" fillId="0" borderId="16" xfId="1" applyNumberFormat="1" applyFont="1" applyBorder="1" applyAlignment="1">
      <alignment horizontal="center" wrapText="1"/>
    </xf>
    <xf numFmtId="37" fontId="2" fillId="0" borderId="16" xfId="1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37" fontId="2" fillId="0" borderId="0" xfId="0" applyNumberFormat="1" applyFont="1" applyAlignment="1">
      <alignment wrapText="1"/>
    </xf>
    <xf numFmtId="0" fontId="5" fillId="0" borderId="20" xfId="0" applyFont="1" applyBorder="1" applyAlignment="1">
      <alignment horizontal="left" vertical="center" wrapText="1"/>
    </xf>
    <xf numFmtId="37" fontId="2" fillId="0" borderId="20" xfId="1" applyNumberFormat="1" applyFont="1" applyBorder="1" applyAlignment="1">
      <alignment horizontal="center" vertical="center" wrapText="1"/>
    </xf>
    <xf numFmtId="37" fontId="2" fillId="0" borderId="20" xfId="1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2" fontId="0" fillId="0" borderId="16" xfId="0" applyNumberFormat="1" applyBorder="1"/>
    <xf numFmtId="0" fontId="2" fillId="0" borderId="0" xfId="0" applyFont="1" applyAlignment="1">
      <alignment vertical="center" wrapText="1"/>
    </xf>
    <xf numFmtId="2" fontId="0" fillId="0" borderId="19" xfId="0" applyNumberFormat="1" applyBorder="1"/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37" fontId="2" fillId="0" borderId="23" xfId="1" applyNumberFormat="1" applyFont="1" applyBorder="1" applyAlignment="1">
      <alignment horizontal="center" vertical="center" wrapText="1"/>
    </xf>
    <xf numFmtId="37" fontId="2" fillId="0" borderId="23" xfId="1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37" fontId="2" fillId="0" borderId="0" xfId="0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</cellXfs>
  <cellStyles count="100">
    <cellStyle name="Comma [0]" xfId="1" builtinId="6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Q%20PEMERINGKATAN%20PPID%202019\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2060"/>
  </sheetPr>
  <dimension ref="A1:O22"/>
  <sheetViews>
    <sheetView tabSelected="1" view="pageBreakPreview" zoomScale="90" zoomScaleNormal="100" zoomScaleSheetLayoutView="90" workbookViewId="0">
      <selection activeCell="E16" sqref="E16"/>
    </sheetView>
  </sheetViews>
  <sheetFormatPr defaultRowHeight="15" x14ac:dyDescent="0.2"/>
  <cols>
    <col min="1" max="1" width="5.7109375" style="5" customWidth="1"/>
    <col min="2" max="2" width="53.140625" style="5" bestFit="1" customWidth="1"/>
    <col min="3" max="8" width="16.7109375" style="5" customWidth="1"/>
    <col min="9" max="10" width="9.140625" style="5"/>
    <col min="11" max="11" width="10.140625" style="5" bestFit="1" customWidth="1"/>
    <col min="12" max="16384" width="9.140625" style="5"/>
  </cols>
  <sheetData>
    <row r="1" spans="1:15" ht="15.75" x14ac:dyDescent="0.2">
      <c r="A1" s="1" t="s">
        <v>0</v>
      </c>
      <c r="B1" s="2"/>
      <c r="C1" s="3"/>
      <c r="D1" s="4"/>
    </row>
    <row r="2" spans="1:15" ht="15.75" x14ac:dyDescent="0.2">
      <c r="A2" s="6"/>
      <c r="B2" s="7"/>
      <c r="C2" s="3"/>
      <c r="D2" s="4"/>
    </row>
    <row r="3" spans="1:15" ht="15" customHeight="1" x14ac:dyDescent="0.2">
      <c r="A3" s="8" t="s">
        <v>1</v>
      </c>
      <c r="B3" s="8"/>
      <c r="C3" s="8"/>
      <c r="D3" s="8"/>
      <c r="E3" s="8"/>
      <c r="F3" s="8"/>
      <c r="G3" s="8"/>
      <c r="H3" s="8"/>
    </row>
    <row r="4" spans="1:15" x14ac:dyDescent="0.2">
      <c r="A4" s="9" t="s">
        <v>2</v>
      </c>
      <c r="B4" s="9"/>
      <c r="C4" s="9"/>
      <c r="D4" s="9"/>
      <c r="E4" s="9"/>
      <c r="F4" s="9"/>
      <c r="G4" s="9"/>
      <c r="H4" s="9"/>
    </row>
    <row r="5" spans="1:15" x14ac:dyDescent="0.2">
      <c r="B5" s="10"/>
      <c r="C5" s="11" t="str">
        <f>'[1]1'!F5</f>
        <v>KABUPATEN/KOTA</v>
      </c>
      <c r="D5" s="12" t="str">
        <f>'[1]1'!G5</f>
        <v>BATANG</v>
      </c>
    </row>
    <row r="6" spans="1:15" x14ac:dyDescent="0.2">
      <c r="B6" s="10"/>
      <c r="C6" s="11" t="str">
        <f>'[1]1'!F6</f>
        <v xml:space="preserve">TAHUN </v>
      </c>
      <c r="D6" s="12">
        <f>'[1]1'!G6</f>
        <v>2018</v>
      </c>
    </row>
    <row r="7" spans="1:15" ht="15.75" thickBot="1" x14ac:dyDescent="0.25">
      <c r="A7" s="13"/>
      <c r="B7" s="14"/>
      <c r="C7" s="14"/>
      <c r="D7" s="14"/>
      <c r="E7" s="14"/>
      <c r="F7" s="15"/>
      <c r="G7" s="15"/>
      <c r="H7" s="15"/>
      <c r="I7" s="15"/>
    </row>
    <row r="8" spans="1:15" ht="23.25" customHeight="1" x14ac:dyDescent="0.2">
      <c r="A8" s="16" t="s">
        <v>3</v>
      </c>
      <c r="B8" s="17" t="s">
        <v>4</v>
      </c>
      <c r="C8" s="18" t="s">
        <v>5</v>
      </c>
      <c r="D8" s="19"/>
      <c r="E8" s="20"/>
      <c r="F8" s="18" t="s">
        <v>6</v>
      </c>
      <c r="G8" s="19"/>
      <c r="H8" s="21"/>
      <c r="I8" s="15"/>
    </row>
    <row r="9" spans="1:15" ht="35.25" customHeight="1" x14ac:dyDescent="0.2">
      <c r="A9" s="22"/>
      <c r="B9" s="23"/>
      <c r="C9" s="24" t="s">
        <v>7</v>
      </c>
      <c r="D9" s="24" t="s">
        <v>8</v>
      </c>
      <c r="E9" s="25" t="s">
        <v>9</v>
      </c>
      <c r="F9" s="26" t="s">
        <v>7</v>
      </c>
      <c r="G9" s="26" t="s">
        <v>8</v>
      </c>
      <c r="H9" s="27" t="s">
        <v>9</v>
      </c>
      <c r="I9" s="15"/>
    </row>
    <row r="10" spans="1:15" x14ac:dyDescent="0.2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30">
        <v>8</v>
      </c>
      <c r="I10" s="15"/>
    </row>
    <row r="11" spans="1:15" ht="22.5" customHeight="1" x14ac:dyDescent="0.2">
      <c r="A11" s="31">
        <v>1</v>
      </c>
      <c r="B11" s="32" t="s">
        <v>10</v>
      </c>
      <c r="C11" s="33">
        <v>319220</v>
      </c>
      <c r="D11" s="33">
        <v>323124</v>
      </c>
      <c r="E11" s="33">
        <f>SUM(C11:D11)</f>
        <v>642344</v>
      </c>
      <c r="F11" s="34"/>
      <c r="G11" s="34"/>
      <c r="H11" s="35"/>
      <c r="I11" s="15"/>
    </row>
    <row r="12" spans="1:15" ht="34.5" customHeight="1" x14ac:dyDescent="0.2">
      <c r="A12" s="36">
        <v>2</v>
      </c>
      <c r="B12" s="37" t="s">
        <v>11</v>
      </c>
      <c r="C12" s="38">
        <v>309101</v>
      </c>
      <c r="D12" s="38">
        <v>298664</v>
      </c>
      <c r="E12" s="38">
        <f>SUM(C12:D12)</f>
        <v>607765</v>
      </c>
      <c r="F12" s="39">
        <f>C12/$C$11*100</f>
        <v>96.83008583422091</v>
      </c>
      <c r="G12" s="39">
        <f>D12/$D$11*100</f>
        <v>92.430150654237991</v>
      </c>
      <c r="H12" s="40">
        <f>E12/$E$11*100</f>
        <v>94.616747412601342</v>
      </c>
      <c r="I12" s="15"/>
    </row>
    <row r="13" spans="1:15" ht="34.5" customHeight="1" x14ac:dyDescent="0.2">
      <c r="A13" s="41">
        <v>3</v>
      </c>
      <c r="B13" s="42" t="s">
        <v>12</v>
      </c>
      <c r="C13" s="43"/>
      <c r="D13" s="43"/>
      <c r="E13" s="44"/>
      <c r="F13" s="45"/>
      <c r="G13" s="45"/>
      <c r="H13" s="46"/>
      <c r="I13" s="15"/>
      <c r="K13" s="47">
        <f>SUM(E14:E19)</f>
        <v>642344</v>
      </c>
    </row>
    <row r="14" spans="1:15" s="55" customFormat="1" ht="20.100000000000001" customHeight="1" x14ac:dyDescent="0.2">
      <c r="A14" s="41"/>
      <c r="B14" s="48" t="s">
        <v>13</v>
      </c>
      <c r="C14" s="49">
        <f>C11*J14/100</f>
        <v>7469.7479999999996</v>
      </c>
      <c r="D14" s="49">
        <f>D11*K14/100</f>
        <v>23361.8652</v>
      </c>
      <c r="E14" s="50">
        <f t="shared" ref="E14:E19" si="0">SUM(C14:D14)</f>
        <v>30831.6132</v>
      </c>
      <c r="F14" s="51">
        <f t="shared" ref="F14:F19" si="1">C14/$C$11*100</f>
        <v>2.34</v>
      </c>
      <c r="G14" s="51">
        <f t="shared" ref="G14:G19" si="2">D14/$D$11*100</f>
        <v>7.23</v>
      </c>
      <c r="H14" s="52">
        <f t="shared" ref="H14:H19" si="3">E14/$E$11*100</f>
        <v>4.7998600749754026</v>
      </c>
      <c r="I14" s="53"/>
      <c r="J14" s="54">
        <v>2.34</v>
      </c>
      <c r="K14" s="54">
        <v>7.23</v>
      </c>
      <c r="M14" s="54">
        <v>2.34</v>
      </c>
      <c r="N14" s="54">
        <v>7.23</v>
      </c>
      <c r="O14" s="56">
        <v>4.8</v>
      </c>
    </row>
    <row r="15" spans="1:15" s="55" customFormat="1" ht="20.100000000000001" customHeight="1" x14ac:dyDescent="0.2">
      <c r="A15" s="41"/>
      <c r="B15" s="57" t="s">
        <v>14</v>
      </c>
      <c r="C15" s="49">
        <f>C11*J15/100</f>
        <v>68089.625999999989</v>
      </c>
      <c r="D15" s="49">
        <f>D11*K15/100</f>
        <v>68114.539199999985</v>
      </c>
      <c r="E15" s="50">
        <f t="shared" si="0"/>
        <v>136204.16519999999</v>
      </c>
      <c r="F15" s="51">
        <f t="shared" si="1"/>
        <v>21.329999999999995</v>
      </c>
      <c r="G15" s="51">
        <f t="shared" si="2"/>
        <v>21.079999999999995</v>
      </c>
      <c r="H15" s="52">
        <f t="shared" si="3"/>
        <v>21.20424028246547</v>
      </c>
      <c r="I15" s="53"/>
      <c r="J15" s="54">
        <v>21.33</v>
      </c>
      <c r="K15" s="54">
        <v>21.08</v>
      </c>
      <c r="M15" s="54">
        <v>21.33</v>
      </c>
      <c r="N15" s="54">
        <v>21.08</v>
      </c>
      <c r="O15" s="56">
        <v>21.2</v>
      </c>
    </row>
    <row r="16" spans="1:15" s="55" customFormat="1" ht="20.100000000000001" customHeight="1" x14ac:dyDescent="0.2">
      <c r="A16" s="41"/>
      <c r="B16" s="57" t="s">
        <v>15</v>
      </c>
      <c r="C16" s="49">
        <f>C11*J16/100</f>
        <v>110162.82199999999</v>
      </c>
      <c r="D16" s="49">
        <f>D11*K16/100</f>
        <v>118069.50959999999</v>
      </c>
      <c r="E16" s="50">
        <f t="shared" si="0"/>
        <v>228232.33159999998</v>
      </c>
      <c r="F16" s="51">
        <f t="shared" si="1"/>
        <v>34.51</v>
      </c>
      <c r="G16" s="51">
        <f t="shared" si="2"/>
        <v>36.539999999999992</v>
      </c>
      <c r="H16" s="52">
        <f t="shared" si="3"/>
        <v>35.53116890638038</v>
      </c>
      <c r="I16" s="53"/>
      <c r="J16" s="54">
        <v>34.51</v>
      </c>
      <c r="K16" s="54">
        <v>36.54</v>
      </c>
      <c r="M16" s="54">
        <v>34.51</v>
      </c>
      <c r="N16" s="54">
        <v>36.54</v>
      </c>
      <c r="O16" s="56">
        <v>35.53</v>
      </c>
    </row>
    <row r="17" spans="1:15" s="55" customFormat="1" ht="20.100000000000001" customHeight="1" x14ac:dyDescent="0.2">
      <c r="A17" s="41"/>
      <c r="B17" s="57" t="s">
        <v>16</v>
      </c>
      <c r="C17" s="49">
        <f>C11*J17/100</f>
        <v>63524.78</v>
      </c>
      <c r="D17" s="49">
        <f>D11*K17/100</f>
        <v>58743.943200000002</v>
      </c>
      <c r="E17" s="50">
        <f t="shared" si="0"/>
        <v>122268.72320000001</v>
      </c>
      <c r="F17" s="51">
        <f t="shared" si="1"/>
        <v>19.900000000000002</v>
      </c>
      <c r="G17" s="51">
        <f t="shared" si="2"/>
        <v>18.180000000000003</v>
      </c>
      <c r="H17" s="52">
        <f t="shared" si="3"/>
        <v>19.034773143362436</v>
      </c>
      <c r="I17" s="53"/>
      <c r="J17" s="54">
        <v>19.899999999999999</v>
      </c>
      <c r="K17" s="54">
        <v>18.18</v>
      </c>
      <c r="M17" s="54">
        <v>19.899999999999999</v>
      </c>
      <c r="N17" s="54">
        <v>18.18</v>
      </c>
      <c r="O17" s="56">
        <v>19.04</v>
      </c>
    </row>
    <row r="18" spans="1:15" s="55" customFormat="1" ht="20.100000000000001" customHeight="1" x14ac:dyDescent="0.2">
      <c r="A18" s="41"/>
      <c r="B18" s="57" t="s">
        <v>17</v>
      </c>
      <c r="C18" s="49">
        <f>C11*J18/100</f>
        <v>57810.741999999998</v>
      </c>
      <c r="D18" s="49">
        <f>D11*K18/100</f>
        <v>41327.559599999993</v>
      </c>
      <c r="E18" s="50">
        <f t="shared" si="0"/>
        <v>99138.301599999992</v>
      </c>
      <c r="F18" s="51">
        <f t="shared" si="1"/>
        <v>18.11</v>
      </c>
      <c r="G18" s="51">
        <f t="shared" si="2"/>
        <v>12.79</v>
      </c>
      <c r="H18" s="52">
        <f t="shared" si="3"/>
        <v>15.433833210865206</v>
      </c>
      <c r="I18" s="53"/>
      <c r="J18" s="54">
        <v>18.11</v>
      </c>
      <c r="K18" s="54">
        <v>12.79</v>
      </c>
      <c r="M18" s="54">
        <v>18.11</v>
      </c>
      <c r="N18" s="54">
        <v>12.79</v>
      </c>
      <c r="O18" s="56">
        <v>15.43</v>
      </c>
    </row>
    <row r="19" spans="1:15" s="55" customFormat="1" ht="20.100000000000001" customHeight="1" x14ac:dyDescent="0.2">
      <c r="A19" s="41"/>
      <c r="B19" s="57" t="s">
        <v>18</v>
      </c>
      <c r="C19" s="49">
        <f>C11*J19/100</f>
        <v>12162.281999999999</v>
      </c>
      <c r="D19" s="49">
        <f>D11*K19/100</f>
        <v>13506.583199999999</v>
      </c>
      <c r="E19" s="50">
        <f t="shared" si="0"/>
        <v>25668.8652</v>
      </c>
      <c r="F19" s="51">
        <f t="shared" si="1"/>
        <v>3.8099999999999996</v>
      </c>
      <c r="G19" s="51">
        <f t="shared" si="2"/>
        <v>4.18</v>
      </c>
      <c r="H19" s="52">
        <f t="shared" si="3"/>
        <v>3.9961243819511041</v>
      </c>
      <c r="I19" s="53"/>
      <c r="J19" s="54">
        <v>3.81</v>
      </c>
      <c r="K19" s="54">
        <v>4.18</v>
      </c>
      <c r="M19" s="54">
        <v>3.81</v>
      </c>
      <c r="N19" s="54">
        <v>4.18</v>
      </c>
      <c r="O19" s="56">
        <v>4</v>
      </c>
    </row>
    <row r="20" spans="1:15" s="55" customFormat="1" ht="20.100000000000001" customHeight="1" thickBot="1" x14ac:dyDescent="0.25">
      <c r="A20" s="58"/>
      <c r="B20" s="59"/>
      <c r="C20" s="60"/>
      <c r="D20" s="60"/>
      <c r="E20" s="61"/>
      <c r="F20" s="62"/>
      <c r="G20" s="62"/>
      <c r="H20" s="63"/>
      <c r="I20" s="53"/>
    </row>
    <row r="21" spans="1:15" x14ac:dyDescent="0.2">
      <c r="A21" s="15"/>
      <c r="B21" s="15"/>
      <c r="C21" s="15"/>
      <c r="D21" s="15"/>
      <c r="E21" s="64"/>
    </row>
    <row r="22" spans="1:15" ht="14.25" customHeight="1" x14ac:dyDescent="0.2">
      <c r="A22" s="65" t="s">
        <v>19</v>
      </c>
      <c r="B22" s="65"/>
      <c r="C22" s="65"/>
      <c r="D22" s="7"/>
    </row>
  </sheetData>
  <mergeCells count="7">
    <mergeCell ref="A22:C22"/>
    <mergeCell ref="A1:B1"/>
    <mergeCell ref="A3:H3"/>
    <mergeCell ref="A8:A9"/>
    <mergeCell ref="B8:B9"/>
    <mergeCell ref="C8:E8"/>
    <mergeCell ref="F8:H8"/>
  </mergeCells>
  <printOptions horizontalCentered="1"/>
  <pageMargins left="0.78740157480314965" right="0.78740157480314965" top="0.59055118110236227" bottom="0.59055118110236227" header="0" footer="0.39370078740157483"/>
  <pageSetup paperSize="9" scale="75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2019-09-19T06:33:52Z</dcterms:created>
  <dcterms:modified xsi:type="dcterms:W3CDTF">2019-09-19T06:34:20Z</dcterms:modified>
</cp:coreProperties>
</file>