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48" sheetId="1" r:id="rId1"/>
  </sheets>
  <externalReferences>
    <externalReference r:id="rId2"/>
  </externalReferences>
  <definedNames>
    <definedName name="_xlnm.Print_Area" localSheetId="0">'48'!$A$1:$O$41</definedName>
    <definedName name="Z_730E2C64_B2C1_434F_B758_04E2943FA20D_.wvu.PrintArea" localSheetId="0" hidden="1">'48'!$A$1:$U$40</definedName>
    <definedName name="Z_93528372_5BA8_11D6_9411_0000212D0BAF_.wvu.PrintArea" localSheetId="0" hidden="1">'48'!$A$1:$U$40</definedName>
  </definedNames>
  <calcPr calcId="124519"/>
</workbook>
</file>

<file path=xl/calcChain.xml><?xml version="1.0" encoding="utf-8"?>
<calcChain xmlns="http://schemas.openxmlformats.org/spreadsheetml/2006/main">
  <c r="H5" i="1"/>
  <c r="N34"/>
  <c r="M34"/>
  <c r="E34"/>
  <c r="D34"/>
  <c r="O32"/>
  <c r="I32"/>
  <c r="J32" s="1"/>
  <c r="G32"/>
  <c r="H32" s="1"/>
  <c r="F32"/>
  <c r="C32"/>
  <c r="B32"/>
  <c r="A32"/>
  <c r="O31"/>
  <c r="J31"/>
  <c r="I31"/>
  <c r="H31"/>
  <c r="G31"/>
  <c r="K31" s="1"/>
  <c r="F31"/>
  <c r="C31"/>
  <c r="B31"/>
  <c r="A31"/>
  <c r="O30"/>
  <c r="I30"/>
  <c r="J30" s="1"/>
  <c r="G30"/>
  <c r="H30" s="1"/>
  <c r="F30"/>
  <c r="C30"/>
  <c r="B30"/>
  <c r="A30"/>
  <c r="O29"/>
  <c r="J29"/>
  <c r="I29"/>
  <c r="H29"/>
  <c r="G29"/>
  <c r="K29" s="1"/>
  <c r="F29"/>
  <c r="C29"/>
  <c r="B29"/>
  <c r="A29"/>
  <c r="O28"/>
  <c r="I28"/>
  <c r="J28" s="1"/>
  <c r="G28"/>
  <c r="H28" s="1"/>
  <c r="F28"/>
  <c r="C28"/>
  <c r="B28"/>
  <c r="A28"/>
  <c r="O27"/>
  <c r="J27"/>
  <c r="I27"/>
  <c r="H27"/>
  <c r="G27"/>
  <c r="K27" s="1"/>
  <c r="F27"/>
  <c r="C27"/>
  <c r="B27"/>
  <c r="A27"/>
  <c r="O26"/>
  <c r="I26"/>
  <c r="J26" s="1"/>
  <c r="G26"/>
  <c r="H26" s="1"/>
  <c r="F26"/>
  <c r="C26"/>
  <c r="B26"/>
  <c r="A26"/>
  <c r="O25"/>
  <c r="J25"/>
  <c r="I25"/>
  <c r="H25"/>
  <c r="G25"/>
  <c r="K25" s="1"/>
  <c r="F25"/>
  <c r="C25"/>
  <c r="B25"/>
  <c r="A25"/>
  <c r="O24"/>
  <c r="I24"/>
  <c r="J24" s="1"/>
  <c r="G24"/>
  <c r="H24" s="1"/>
  <c r="F24"/>
  <c r="C24"/>
  <c r="B24"/>
  <c r="A24"/>
  <c r="O23"/>
  <c r="J23"/>
  <c r="I23"/>
  <c r="H23"/>
  <c r="G23"/>
  <c r="K23" s="1"/>
  <c r="F23"/>
  <c r="C23"/>
  <c r="B23"/>
  <c r="A23"/>
  <c r="O22"/>
  <c r="I22"/>
  <c r="J22" s="1"/>
  <c r="G22"/>
  <c r="H22" s="1"/>
  <c r="F22"/>
  <c r="C22"/>
  <c r="B22"/>
  <c r="A22"/>
  <c r="O21"/>
  <c r="J21"/>
  <c r="I21"/>
  <c r="H21"/>
  <c r="G21"/>
  <c r="K21" s="1"/>
  <c r="F21"/>
  <c r="C21"/>
  <c r="B21"/>
  <c r="A21"/>
  <c r="O20"/>
  <c r="I20"/>
  <c r="J20" s="1"/>
  <c r="G20"/>
  <c r="H20" s="1"/>
  <c r="F20"/>
  <c r="C20"/>
  <c r="B20"/>
  <c r="A20"/>
  <c r="O19"/>
  <c r="J19"/>
  <c r="I19"/>
  <c r="H19"/>
  <c r="G19"/>
  <c r="K19" s="1"/>
  <c r="F19"/>
  <c r="C19"/>
  <c r="B19"/>
  <c r="A19"/>
  <c r="O18"/>
  <c r="I18"/>
  <c r="J18" s="1"/>
  <c r="G18"/>
  <c r="H18" s="1"/>
  <c r="F18"/>
  <c r="C18"/>
  <c r="B18"/>
  <c r="A18"/>
  <c r="O17"/>
  <c r="J17"/>
  <c r="I17"/>
  <c r="H17"/>
  <c r="G17"/>
  <c r="K17" s="1"/>
  <c r="F17"/>
  <c r="C17"/>
  <c r="B17"/>
  <c r="A17"/>
  <c r="O16"/>
  <c r="I16"/>
  <c r="J16" s="1"/>
  <c r="G16"/>
  <c r="H16" s="1"/>
  <c r="F16"/>
  <c r="C16"/>
  <c r="B16"/>
  <c r="A16"/>
  <c r="O15"/>
  <c r="J15"/>
  <c r="I15"/>
  <c r="H15"/>
  <c r="G15"/>
  <c r="K15" s="1"/>
  <c r="F15"/>
  <c r="C15"/>
  <c r="B15"/>
  <c r="A15"/>
  <c r="O14"/>
  <c r="I14"/>
  <c r="J14" s="1"/>
  <c r="G14"/>
  <c r="H14" s="1"/>
  <c r="F14"/>
  <c r="C14"/>
  <c r="B14"/>
  <c r="A14"/>
  <c r="O13"/>
  <c r="J13"/>
  <c r="I13"/>
  <c r="H13"/>
  <c r="G13"/>
  <c r="K13" s="1"/>
  <c r="F13"/>
  <c r="C13"/>
  <c r="B13"/>
  <c r="A13"/>
  <c r="O12"/>
  <c r="O34" s="1"/>
  <c r="I12"/>
  <c r="J12" s="1"/>
  <c r="G12"/>
  <c r="H12" s="1"/>
  <c r="F12"/>
  <c r="C12"/>
  <c r="B12"/>
  <c r="A12"/>
  <c r="G5"/>
  <c r="A4"/>
  <c r="F34" l="1"/>
  <c r="L13"/>
  <c r="L15"/>
  <c r="L17"/>
  <c r="L19"/>
  <c r="L21"/>
  <c r="L23"/>
  <c r="L25"/>
  <c r="L27"/>
  <c r="L29"/>
  <c r="L31"/>
  <c r="K14"/>
  <c r="L14" s="1"/>
  <c r="K16"/>
  <c r="L16" s="1"/>
  <c r="K18"/>
  <c r="L18" s="1"/>
  <c r="K20"/>
  <c r="L20" s="1"/>
  <c r="K22"/>
  <c r="L22" s="1"/>
  <c r="K24"/>
  <c r="L24" s="1"/>
  <c r="K26"/>
  <c r="L26" s="1"/>
  <c r="K28"/>
  <c r="L28" s="1"/>
  <c r="K30"/>
  <c r="L30" s="1"/>
  <c r="K32"/>
  <c r="L32" s="1"/>
  <c r="G34"/>
  <c r="H34" s="1"/>
  <c r="I34"/>
  <c r="J34" s="1"/>
  <c r="K12"/>
  <c r="L12" l="1"/>
  <c r="K34"/>
  <c r="L34" s="1"/>
</calcChain>
</file>

<file path=xl/sharedStrings.xml><?xml version="1.0" encoding="utf-8"?>
<sst xmlns="http://schemas.openxmlformats.org/spreadsheetml/2006/main" count="30" uniqueCount="21">
  <si>
    <t>TABEL 48</t>
  </si>
  <si>
    <t>CAKUPAN KASUS BALITA GIZI BURUK YANG MENDAPAT PERAWATAN MENURUT JENIS KELAMIN, KECAMATAN, DAN PUSKESMAS</t>
  </si>
  <si>
    <t>NO</t>
  </si>
  <si>
    <t>KECAMATAN</t>
  </si>
  <si>
    <t>PUSKESMAS</t>
  </si>
  <si>
    <t xml:space="preserve">KASUS BALITA GIZI BURUK </t>
  </si>
  <si>
    <t>JUMLAH DITEMUKAN</t>
  </si>
  <si>
    <t>MENDAPAT PERAWATAN</t>
  </si>
  <si>
    <t>SISA KASUS YANG BELUM SEMBUH</t>
  </si>
  <si>
    <t>L</t>
  </si>
  <si>
    <t>P</t>
  </si>
  <si>
    <t>L + P</t>
  </si>
  <si>
    <t>L+P</t>
  </si>
  <si>
    <t>S</t>
  </si>
  <si>
    <t>%</t>
  </si>
  <si>
    <t>JUMLAH  2018</t>
  </si>
  <si>
    <t>JUMLAH  2017</t>
  </si>
  <si>
    <t>JUMLAH  2016</t>
  </si>
  <si>
    <t>JUMLAH  2015</t>
  </si>
  <si>
    <t>JUMLAH  2014</t>
  </si>
  <si>
    <t>Sumber : Bidang Kesmas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</si>
</sst>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11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sz val="12"/>
      <name val="Symbol"/>
      <family val="1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9" fillId="0" borderId="0"/>
    <xf numFmtId="0" fontId="9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85">
    <xf numFmtId="0" fontId="0" fillId="0" borderId="0" xfId="0"/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37" fontId="3" fillId="0" borderId="25" xfId="1" applyNumberFormat="1" applyFont="1" applyBorder="1" applyAlignment="1">
      <alignment horizontal="right" vertical="center"/>
    </xf>
    <xf numFmtId="2" fontId="3" fillId="0" borderId="25" xfId="0" applyNumberFormat="1" applyFont="1" applyBorder="1" applyAlignment="1">
      <alignment horizontal="right" vertical="center"/>
    </xf>
    <xf numFmtId="2" fontId="3" fillId="0" borderId="26" xfId="0" applyNumberFormat="1" applyFont="1" applyBorder="1" applyAlignment="1">
      <alignment horizontal="right" vertical="center"/>
    </xf>
    <xf numFmtId="2" fontId="3" fillId="0" borderId="25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6" xfId="0" applyFont="1" applyBorder="1" applyAlignment="1">
      <alignment horizontal="right"/>
    </xf>
    <xf numFmtId="37" fontId="3" fillId="0" borderId="26" xfId="1" applyNumberFormat="1" applyFont="1" applyBorder="1" applyAlignment="1">
      <alignment horizontal="right" vertical="center"/>
    </xf>
    <xf numFmtId="2" fontId="3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/>
    </xf>
    <xf numFmtId="37" fontId="3" fillId="0" borderId="26" xfId="1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64" fontId="3" fillId="0" borderId="7" xfId="1" applyNumberFormat="1" applyFont="1" applyBorder="1" applyAlignment="1">
      <alignment horizontal="right" vertical="center"/>
    </xf>
    <xf numFmtId="164" fontId="3" fillId="0" borderId="7" xfId="1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64" fontId="3" fillId="0" borderId="35" xfId="1" applyNumberFormat="1" applyFont="1" applyBorder="1" applyAlignment="1">
      <alignment vertical="center"/>
    </xf>
    <xf numFmtId="2" fontId="3" fillId="0" borderId="35" xfId="0" applyNumberFormat="1" applyFont="1" applyBorder="1" applyAlignment="1">
      <alignment vertical="center"/>
    </xf>
    <xf numFmtId="3" fontId="3" fillId="0" borderId="35" xfId="1" applyNumberFormat="1" applyFont="1" applyBorder="1" applyAlignment="1">
      <alignment vertical="center"/>
    </xf>
    <xf numFmtId="3" fontId="3" fillId="0" borderId="36" xfId="1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7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01">
    <cellStyle name="Comma" xfId="1" builtinId="3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" xfId="2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>
    <tabColor rgb="FF002060"/>
  </sheetPr>
  <dimension ref="A1:AD41"/>
  <sheetViews>
    <sheetView tabSelected="1" view="pageBreakPreview" zoomScale="60" zoomScaleNormal="70" workbookViewId="0">
      <selection activeCell="U20" sqref="U20"/>
    </sheetView>
  </sheetViews>
  <sheetFormatPr defaultRowHeight="15"/>
  <cols>
    <col min="1" max="1" width="5.7109375" style="3" customWidth="1"/>
    <col min="2" max="2" width="19.42578125" style="3" customWidth="1"/>
    <col min="3" max="3" width="21.7109375" style="3" customWidth="1"/>
    <col min="4" max="5" width="9.7109375" style="3" customWidth="1"/>
    <col min="6" max="6" width="9.42578125" style="3" customWidth="1"/>
    <col min="7" max="7" width="9.7109375" style="3" customWidth="1"/>
    <col min="8" max="8" width="9.42578125" style="3" customWidth="1"/>
    <col min="9" max="9" width="9.85546875" style="3" customWidth="1"/>
    <col min="10" max="10" width="10.7109375" style="3" customWidth="1"/>
    <col min="11" max="11" width="9.7109375" style="3" customWidth="1"/>
    <col min="12" max="12" width="11.28515625" style="3" customWidth="1"/>
    <col min="13" max="13" width="13.5703125" style="3" customWidth="1"/>
    <col min="14" max="14" width="13.28515625" style="3" customWidth="1"/>
    <col min="15" max="15" width="13.42578125" style="3" customWidth="1"/>
    <col min="16" max="30" width="8.7109375" style="3" customWidth="1"/>
    <col min="31" max="16384" width="9.140625" style="3"/>
  </cols>
  <sheetData>
    <row r="1" spans="1:30">
      <c r="A1" s="1" t="s">
        <v>0</v>
      </c>
      <c r="B1" s="2"/>
    </row>
    <row r="3" spans="1:30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4"/>
      <c r="Q3" s="4"/>
      <c r="R3" s="4"/>
      <c r="S3" s="4"/>
      <c r="T3" s="4"/>
      <c r="U3" s="4"/>
    </row>
    <row r="4" spans="1:30">
      <c r="A4" s="84" t="str">
        <f>'[1]1'!F5</f>
        <v>KABUPATEN/KOTA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30">
      <c r="G5" s="5" t="str">
        <f>'[1]1'!F6</f>
        <v xml:space="preserve">TAHUN </v>
      </c>
      <c r="H5" s="6">
        <f>'[1]1'!G6</f>
        <v>2018</v>
      </c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30" s="2" customFormat="1" ht="17.25" customHeight="1">
      <c r="A7" s="9" t="s">
        <v>2</v>
      </c>
      <c r="B7" s="10" t="s">
        <v>3</v>
      </c>
      <c r="C7" s="10" t="s">
        <v>4</v>
      </c>
      <c r="D7" s="11" t="s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30" ht="18.75" customHeight="1">
      <c r="A8" s="14"/>
      <c r="B8" s="15"/>
      <c r="C8" s="15"/>
      <c r="D8" s="16" t="s">
        <v>6</v>
      </c>
      <c r="E8" s="17"/>
      <c r="F8" s="18"/>
      <c r="G8" s="19" t="s">
        <v>7</v>
      </c>
      <c r="H8" s="20"/>
      <c r="I8" s="20"/>
      <c r="J8" s="20"/>
      <c r="K8" s="20"/>
      <c r="L8" s="21"/>
      <c r="M8" s="22" t="s">
        <v>8</v>
      </c>
      <c r="N8" s="23"/>
      <c r="O8" s="24"/>
    </row>
    <row r="9" spans="1:30" ht="16.5" customHeight="1">
      <c r="A9" s="14"/>
      <c r="B9" s="15"/>
      <c r="C9" s="15"/>
      <c r="D9" s="25"/>
      <c r="E9" s="26"/>
      <c r="F9" s="27"/>
      <c r="G9" s="28" t="s">
        <v>9</v>
      </c>
      <c r="H9" s="29"/>
      <c r="I9" s="28" t="s">
        <v>10</v>
      </c>
      <c r="J9" s="29"/>
      <c r="K9" s="28" t="s">
        <v>11</v>
      </c>
      <c r="L9" s="29"/>
      <c r="M9" s="30"/>
      <c r="N9" s="31"/>
      <c r="O9" s="32"/>
    </row>
    <row r="10" spans="1:30" ht="20.25" customHeight="1">
      <c r="A10" s="33"/>
      <c r="B10" s="34"/>
      <c r="C10" s="34"/>
      <c r="D10" s="35" t="s">
        <v>9</v>
      </c>
      <c r="E10" s="35" t="s">
        <v>10</v>
      </c>
      <c r="F10" s="35" t="s">
        <v>12</v>
      </c>
      <c r="G10" s="36" t="s">
        <v>13</v>
      </c>
      <c r="H10" s="37" t="s">
        <v>14</v>
      </c>
      <c r="I10" s="36" t="s">
        <v>13</v>
      </c>
      <c r="J10" s="37" t="s">
        <v>14</v>
      </c>
      <c r="K10" s="36" t="s">
        <v>13</v>
      </c>
      <c r="L10" s="37" t="s">
        <v>14</v>
      </c>
      <c r="M10" s="38" t="s">
        <v>9</v>
      </c>
      <c r="N10" s="38" t="s">
        <v>10</v>
      </c>
      <c r="O10" s="39" t="s">
        <v>12</v>
      </c>
    </row>
    <row r="11" spans="1:30">
      <c r="A11" s="40">
        <v>1</v>
      </c>
      <c r="B11" s="41">
        <v>2</v>
      </c>
      <c r="C11" s="42">
        <v>3</v>
      </c>
      <c r="D11" s="41">
        <v>4</v>
      </c>
      <c r="E11" s="42">
        <v>5</v>
      </c>
      <c r="F11" s="41">
        <v>6</v>
      </c>
      <c r="G11" s="42">
        <v>7</v>
      </c>
      <c r="H11" s="41">
        <v>8</v>
      </c>
      <c r="I11" s="42">
        <v>9</v>
      </c>
      <c r="J11" s="41">
        <v>10</v>
      </c>
      <c r="K11" s="42">
        <v>11</v>
      </c>
      <c r="L11" s="41">
        <v>12</v>
      </c>
      <c r="M11" s="38">
        <v>13</v>
      </c>
      <c r="N11" s="38">
        <v>14</v>
      </c>
      <c r="O11" s="39">
        <v>15</v>
      </c>
    </row>
    <row r="12" spans="1:30">
      <c r="A12" s="43">
        <f>'[1]4'!A12</f>
        <v>1</v>
      </c>
      <c r="B12" s="44" t="str">
        <f>'[1]4'!B12</f>
        <v>Wonotunggal</v>
      </c>
      <c r="C12" s="44" t="str">
        <f>'[1]4'!C12</f>
        <v>Wonotunggal</v>
      </c>
      <c r="D12" s="45">
        <v>1</v>
      </c>
      <c r="E12" s="45">
        <v>1</v>
      </c>
      <c r="F12" s="46">
        <f>D12+E12</f>
        <v>2</v>
      </c>
      <c r="G12" s="45">
        <f>D12</f>
        <v>1</v>
      </c>
      <c r="H12" s="47">
        <f t="shared" ref="H12:H32" si="0">G12/D12*100</f>
        <v>100</v>
      </c>
      <c r="I12" s="45">
        <f>E12</f>
        <v>1</v>
      </c>
      <c r="J12" s="48">
        <f t="shared" ref="J12:J32" si="1">I12/E12*100</f>
        <v>100</v>
      </c>
      <c r="K12" s="46">
        <f>G12+I12</f>
        <v>2</v>
      </c>
      <c r="L12" s="49">
        <f>K12/F12*100</f>
        <v>100</v>
      </c>
      <c r="M12" s="50">
        <v>1</v>
      </c>
      <c r="N12" s="50">
        <v>0</v>
      </c>
      <c r="O12" s="51">
        <f>M12+N12</f>
        <v>1</v>
      </c>
    </row>
    <row r="13" spans="1:30">
      <c r="A13" s="52">
        <f>'[1]4'!A13</f>
        <v>2</v>
      </c>
      <c r="B13" s="53" t="str">
        <f>'[1]4'!B13</f>
        <v>Bandar</v>
      </c>
      <c r="C13" s="53" t="str">
        <f>'[1]4'!C13</f>
        <v>Bandar I</v>
      </c>
      <c r="D13" s="54">
        <v>3</v>
      </c>
      <c r="E13" s="54">
        <v>1</v>
      </c>
      <c r="F13" s="55">
        <f t="shared" ref="F13:F32" si="2">D13+E13</f>
        <v>4</v>
      </c>
      <c r="G13" s="54">
        <f>D13</f>
        <v>3</v>
      </c>
      <c r="H13" s="48">
        <f t="shared" si="0"/>
        <v>100</v>
      </c>
      <c r="I13" s="54">
        <f>E13</f>
        <v>1</v>
      </c>
      <c r="J13" s="48">
        <f t="shared" si="1"/>
        <v>100</v>
      </c>
      <c r="K13" s="55">
        <f>G13+I13</f>
        <v>4</v>
      </c>
      <c r="L13" s="56">
        <f t="shared" ref="L13:L32" si="3">K13/F13*100</f>
        <v>100</v>
      </c>
      <c r="M13" s="57">
        <v>1</v>
      </c>
      <c r="N13" s="57">
        <v>0</v>
      </c>
      <c r="O13" s="58">
        <f t="shared" ref="O13:O32" si="4">M13+N13</f>
        <v>1</v>
      </c>
    </row>
    <row r="14" spans="1:30">
      <c r="A14" s="59">
        <f>'[1]4'!A14</f>
        <v>0</v>
      </c>
      <c r="B14" s="60">
        <f>'[1]4'!B14</f>
        <v>0</v>
      </c>
      <c r="C14" s="53" t="str">
        <f>'[1]4'!C14</f>
        <v>Bandar II</v>
      </c>
      <c r="D14" s="54">
        <v>1</v>
      </c>
      <c r="E14" s="54">
        <v>2</v>
      </c>
      <c r="F14" s="55">
        <f t="shared" si="2"/>
        <v>3</v>
      </c>
      <c r="G14" s="54">
        <f t="shared" ref="G14:G32" si="5">D14</f>
        <v>1</v>
      </c>
      <c r="H14" s="48">
        <f t="shared" si="0"/>
        <v>100</v>
      </c>
      <c r="I14" s="54">
        <f t="shared" ref="I14:I32" si="6">E14</f>
        <v>2</v>
      </c>
      <c r="J14" s="48">
        <f t="shared" si="1"/>
        <v>100</v>
      </c>
      <c r="K14" s="55">
        <f t="shared" ref="K14:K32" si="7">G14+I14</f>
        <v>3</v>
      </c>
      <c r="L14" s="56">
        <f t="shared" si="3"/>
        <v>100</v>
      </c>
      <c r="M14" s="57">
        <v>1</v>
      </c>
      <c r="N14" s="57">
        <v>0</v>
      </c>
      <c r="O14" s="58">
        <f t="shared" si="4"/>
        <v>1</v>
      </c>
    </row>
    <row r="15" spans="1:30">
      <c r="A15" s="52">
        <f>'[1]4'!A15</f>
        <v>3</v>
      </c>
      <c r="B15" s="53" t="str">
        <f>'[1]4'!B15</f>
        <v>Blado</v>
      </c>
      <c r="C15" s="53" t="str">
        <f>'[1]4'!C15</f>
        <v>Blado I</v>
      </c>
      <c r="D15" s="54">
        <v>3</v>
      </c>
      <c r="E15" s="54">
        <v>5</v>
      </c>
      <c r="F15" s="55">
        <f t="shared" si="2"/>
        <v>8</v>
      </c>
      <c r="G15" s="54">
        <f t="shared" si="5"/>
        <v>3</v>
      </c>
      <c r="H15" s="48">
        <f t="shared" si="0"/>
        <v>100</v>
      </c>
      <c r="I15" s="54">
        <f t="shared" si="6"/>
        <v>5</v>
      </c>
      <c r="J15" s="48">
        <f t="shared" si="1"/>
        <v>100</v>
      </c>
      <c r="K15" s="55">
        <f t="shared" si="7"/>
        <v>8</v>
      </c>
      <c r="L15" s="56">
        <f t="shared" si="3"/>
        <v>100</v>
      </c>
      <c r="M15" s="57">
        <v>1</v>
      </c>
      <c r="N15" s="57">
        <v>1</v>
      </c>
      <c r="O15" s="58">
        <f t="shared" si="4"/>
        <v>2</v>
      </c>
    </row>
    <row r="16" spans="1:30">
      <c r="A16" s="59">
        <f>'[1]4'!A16</f>
        <v>0</v>
      </c>
      <c r="B16" s="60">
        <f>'[1]4'!B16</f>
        <v>0</v>
      </c>
      <c r="C16" s="53" t="str">
        <f>'[1]4'!C16</f>
        <v>Blado II</v>
      </c>
      <c r="D16" s="54">
        <v>3</v>
      </c>
      <c r="E16" s="54">
        <v>0</v>
      </c>
      <c r="F16" s="55">
        <f t="shared" si="2"/>
        <v>3</v>
      </c>
      <c r="G16" s="54">
        <f t="shared" si="5"/>
        <v>3</v>
      </c>
      <c r="H16" s="48">
        <f t="shared" si="0"/>
        <v>100</v>
      </c>
      <c r="I16" s="54">
        <f t="shared" si="6"/>
        <v>0</v>
      </c>
      <c r="J16" s="48" t="e">
        <f t="shared" si="1"/>
        <v>#DIV/0!</v>
      </c>
      <c r="K16" s="55">
        <f t="shared" si="7"/>
        <v>3</v>
      </c>
      <c r="L16" s="56">
        <f t="shared" si="3"/>
        <v>100</v>
      </c>
      <c r="M16" s="57">
        <v>1</v>
      </c>
      <c r="N16" s="57">
        <v>0</v>
      </c>
      <c r="O16" s="58">
        <f t="shared" si="4"/>
        <v>1</v>
      </c>
    </row>
    <row r="17" spans="1:15">
      <c r="A17" s="52">
        <f>'[1]4'!A17</f>
        <v>4</v>
      </c>
      <c r="B17" s="53" t="str">
        <f>'[1]4'!C17</f>
        <v xml:space="preserve">Reban </v>
      </c>
      <c r="C17" s="53" t="str">
        <f>'[1]4'!C17</f>
        <v xml:space="preserve">Reban </v>
      </c>
      <c r="D17" s="54">
        <v>3</v>
      </c>
      <c r="E17" s="54">
        <v>0</v>
      </c>
      <c r="F17" s="55">
        <f t="shared" si="2"/>
        <v>3</v>
      </c>
      <c r="G17" s="54">
        <f t="shared" si="5"/>
        <v>3</v>
      </c>
      <c r="H17" s="48">
        <f t="shared" si="0"/>
        <v>100</v>
      </c>
      <c r="I17" s="54">
        <f t="shared" si="6"/>
        <v>0</v>
      </c>
      <c r="J17" s="48" t="e">
        <f t="shared" si="1"/>
        <v>#DIV/0!</v>
      </c>
      <c r="K17" s="55">
        <f t="shared" si="7"/>
        <v>3</v>
      </c>
      <c r="L17" s="56">
        <f t="shared" si="3"/>
        <v>100</v>
      </c>
      <c r="M17" s="57">
        <v>0</v>
      </c>
      <c r="N17" s="57">
        <v>0</v>
      </c>
      <c r="O17" s="58">
        <f t="shared" si="4"/>
        <v>0</v>
      </c>
    </row>
    <row r="18" spans="1:15">
      <c r="A18" s="52">
        <f>'[1]4'!A18</f>
        <v>5</v>
      </c>
      <c r="B18" s="53" t="str">
        <f>'[1]4'!B18</f>
        <v>Bawang</v>
      </c>
      <c r="C18" s="53" t="str">
        <f>'[1]4'!C18</f>
        <v>Bawang</v>
      </c>
      <c r="D18" s="54">
        <v>1</v>
      </c>
      <c r="E18" s="54">
        <v>1</v>
      </c>
      <c r="F18" s="55">
        <f t="shared" si="2"/>
        <v>2</v>
      </c>
      <c r="G18" s="54">
        <f t="shared" si="5"/>
        <v>1</v>
      </c>
      <c r="H18" s="48">
        <f t="shared" si="0"/>
        <v>100</v>
      </c>
      <c r="I18" s="54">
        <f t="shared" si="6"/>
        <v>1</v>
      </c>
      <c r="J18" s="48">
        <f t="shared" si="1"/>
        <v>100</v>
      </c>
      <c r="K18" s="55">
        <f t="shared" si="7"/>
        <v>2</v>
      </c>
      <c r="L18" s="56">
        <f t="shared" si="3"/>
        <v>100</v>
      </c>
      <c r="M18" s="57">
        <v>0</v>
      </c>
      <c r="N18" s="57">
        <v>0</v>
      </c>
      <c r="O18" s="58">
        <f t="shared" si="4"/>
        <v>0</v>
      </c>
    </row>
    <row r="19" spans="1:15">
      <c r="A19" s="52">
        <f>'[1]4'!A19</f>
        <v>6</v>
      </c>
      <c r="B19" s="53" t="str">
        <f>'[1]4'!B19</f>
        <v>Tersono</v>
      </c>
      <c r="C19" s="53" t="str">
        <f>'[1]4'!C19</f>
        <v>Tersono</v>
      </c>
      <c r="D19" s="54">
        <v>0</v>
      </c>
      <c r="E19" s="54">
        <v>0</v>
      </c>
      <c r="F19" s="55">
        <f t="shared" si="2"/>
        <v>0</v>
      </c>
      <c r="G19" s="54">
        <f t="shared" si="5"/>
        <v>0</v>
      </c>
      <c r="H19" s="48" t="e">
        <f t="shared" si="0"/>
        <v>#DIV/0!</v>
      </c>
      <c r="I19" s="54">
        <f t="shared" si="6"/>
        <v>0</v>
      </c>
      <c r="J19" s="48" t="e">
        <f t="shared" si="1"/>
        <v>#DIV/0!</v>
      </c>
      <c r="K19" s="55">
        <f t="shared" si="7"/>
        <v>0</v>
      </c>
      <c r="L19" s="56" t="e">
        <f t="shared" si="3"/>
        <v>#DIV/0!</v>
      </c>
      <c r="M19" s="57">
        <v>0</v>
      </c>
      <c r="N19" s="57">
        <v>0</v>
      </c>
      <c r="O19" s="58">
        <f t="shared" si="4"/>
        <v>0</v>
      </c>
    </row>
    <row r="20" spans="1:15">
      <c r="A20" s="52">
        <f>'[1]4'!A20</f>
        <v>7</v>
      </c>
      <c r="B20" s="53" t="str">
        <f>'[1]4'!B20</f>
        <v>Gringsing</v>
      </c>
      <c r="C20" s="53" t="str">
        <f>'[1]4'!C20</f>
        <v>Gringsing I</v>
      </c>
      <c r="D20" s="54">
        <v>2</v>
      </c>
      <c r="E20" s="54">
        <v>1</v>
      </c>
      <c r="F20" s="55">
        <f t="shared" si="2"/>
        <v>3</v>
      </c>
      <c r="G20" s="54">
        <f t="shared" si="5"/>
        <v>2</v>
      </c>
      <c r="H20" s="48">
        <f t="shared" si="0"/>
        <v>100</v>
      </c>
      <c r="I20" s="54">
        <f t="shared" si="6"/>
        <v>1</v>
      </c>
      <c r="J20" s="48">
        <f t="shared" si="1"/>
        <v>100</v>
      </c>
      <c r="K20" s="55">
        <f t="shared" si="7"/>
        <v>3</v>
      </c>
      <c r="L20" s="56">
        <f t="shared" si="3"/>
        <v>100</v>
      </c>
      <c r="M20" s="57">
        <v>0</v>
      </c>
      <c r="N20" s="57">
        <v>0</v>
      </c>
      <c r="O20" s="58">
        <f t="shared" si="4"/>
        <v>0</v>
      </c>
    </row>
    <row r="21" spans="1:15">
      <c r="A21" s="59">
        <f>'[1]4'!A21</f>
        <v>0</v>
      </c>
      <c r="B21" s="60">
        <f>'[1]4'!B21</f>
        <v>0</v>
      </c>
      <c r="C21" s="53" t="str">
        <f>'[1]4'!C21</f>
        <v>Gringsing II</v>
      </c>
      <c r="D21" s="54">
        <v>1</v>
      </c>
      <c r="E21" s="54">
        <v>0</v>
      </c>
      <c r="F21" s="55">
        <f t="shared" si="2"/>
        <v>1</v>
      </c>
      <c r="G21" s="54">
        <f t="shared" si="5"/>
        <v>1</v>
      </c>
      <c r="H21" s="48">
        <f t="shared" si="0"/>
        <v>100</v>
      </c>
      <c r="I21" s="54">
        <f t="shared" si="6"/>
        <v>0</v>
      </c>
      <c r="J21" s="48" t="e">
        <f t="shared" si="1"/>
        <v>#DIV/0!</v>
      </c>
      <c r="K21" s="55">
        <f t="shared" si="7"/>
        <v>1</v>
      </c>
      <c r="L21" s="56">
        <f t="shared" si="3"/>
        <v>100</v>
      </c>
      <c r="M21" s="57">
        <v>0</v>
      </c>
      <c r="N21" s="57">
        <v>0</v>
      </c>
      <c r="O21" s="58">
        <f t="shared" si="4"/>
        <v>0</v>
      </c>
    </row>
    <row r="22" spans="1:15">
      <c r="A22" s="52">
        <f>'[1]4'!A22</f>
        <v>8</v>
      </c>
      <c r="B22" s="53" t="str">
        <f>'[1]4'!B22</f>
        <v>Limpung</v>
      </c>
      <c r="C22" s="53" t="str">
        <f>'[1]4'!C22</f>
        <v>Limpung</v>
      </c>
      <c r="D22" s="54">
        <v>2</v>
      </c>
      <c r="E22" s="54">
        <v>0</v>
      </c>
      <c r="F22" s="55">
        <f t="shared" si="2"/>
        <v>2</v>
      </c>
      <c r="G22" s="54">
        <f t="shared" si="5"/>
        <v>2</v>
      </c>
      <c r="H22" s="48">
        <f t="shared" si="0"/>
        <v>100</v>
      </c>
      <c r="I22" s="54">
        <f t="shared" si="6"/>
        <v>0</v>
      </c>
      <c r="J22" s="48" t="e">
        <f t="shared" si="1"/>
        <v>#DIV/0!</v>
      </c>
      <c r="K22" s="55">
        <f t="shared" si="7"/>
        <v>2</v>
      </c>
      <c r="L22" s="56">
        <f t="shared" si="3"/>
        <v>100</v>
      </c>
      <c r="M22" s="57">
        <v>0</v>
      </c>
      <c r="N22" s="57">
        <v>0</v>
      </c>
      <c r="O22" s="58">
        <f t="shared" si="4"/>
        <v>0</v>
      </c>
    </row>
    <row r="23" spans="1:15">
      <c r="A23" s="52">
        <f>'[1]4'!A23</f>
        <v>9</v>
      </c>
      <c r="B23" s="53" t="str">
        <f>'[1]4'!B23</f>
        <v>Banyuputih</v>
      </c>
      <c r="C23" s="53" t="str">
        <f>'[1]4'!C23</f>
        <v>Banyuputih</v>
      </c>
      <c r="D23" s="54">
        <v>3</v>
      </c>
      <c r="E23" s="54">
        <v>8</v>
      </c>
      <c r="F23" s="55">
        <f t="shared" si="2"/>
        <v>11</v>
      </c>
      <c r="G23" s="54">
        <f t="shared" si="5"/>
        <v>3</v>
      </c>
      <c r="H23" s="48">
        <f t="shared" si="0"/>
        <v>100</v>
      </c>
      <c r="I23" s="54">
        <f t="shared" si="6"/>
        <v>8</v>
      </c>
      <c r="J23" s="48">
        <f t="shared" si="1"/>
        <v>100</v>
      </c>
      <c r="K23" s="55">
        <f t="shared" si="7"/>
        <v>11</v>
      </c>
      <c r="L23" s="56">
        <f t="shared" si="3"/>
        <v>100</v>
      </c>
      <c r="M23" s="57">
        <v>0</v>
      </c>
      <c r="N23" s="57">
        <v>0</v>
      </c>
      <c r="O23" s="58">
        <f t="shared" si="4"/>
        <v>0</v>
      </c>
    </row>
    <row r="24" spans="1:15">
      <c r="A24" s="52">
        <f>'[1]4'!A24</f>
        <v>10</v>
      </c>
      <c r="B24" s="53" t="str">
        <f>'[1]4'!B24</f>
        <v>Subah</v>
      </c>
      <c r="C24" s="53" t="str">
        <f>'[1]4'!C24</f>
        <v>Subah</v>
      </c>
      <c r="D24" s="54">
        <v>0</v>
      </c>
      <c r="E24" s="54">
        <v>2</v>
      </c>
      <c r="F24" s="55">
        <f t="shared" si="2"/>
        <v>2</v>
      </c>
      <c r="G24" s="54">
        <f t="shared" si="5"/>
        <v>0</v>
      </c>
      <c r="H24" s="48" t="e">
        <f t="shared" si="0"/>
        <v>#DIV/0!</v>
      </c>
      <c r="I24" s="54">
        <f t="shared" si="6"/>
        <v>2</v>
      </c>
      <c r="J24" s="48">
        <f t="shared" si="1"/>
        <v>100</v>
      </c>
      <c r="K24" s="55">
        <f t="shared" si="7"/>
        <v>2</v>
      </c>
      <c r="L24" s="56">
        <f t="shared" si="3"/>
        <v>100</v>
      </c>
      <c r="M24" s="57">
        <v>0</v>
      </c>
      <c r="N24" s="57">
        <v>1</v>
      </c>
      <c r="O24" s="58">
        <f t="shared" si="4"/>
        <v>1</v>
      </c>
    </row>
    <row r="25" spans="1:15">
      <c r="A25" s="52">
        <f>'[1]4'!A25</f>
        <v>11</v>
      </c>
      <c r="B25" s="53" t="str">
        <f>'[1]4'!B25</f>
        <v>Pecalungan</v>
      </c>
      <c r="C25" s="53" t="str">
        <f>'[1]4'!C25</f>
        <v>Pecalungan</v>
      </c>
      <c r="D25" s="54">
        <v>1</v>
      </c>
      <c r="E25" s="54">
        <v>0</v>
      </c>
      <c r="F25" s="55">
        <f t="shared" si="2"/>
        <v>1</v>
      </c>
      <c r="G25" s="54">
        <f t="shared" si="5"/>
        <v>1</v>
      </c>
      <c r="H25" s="48">
        <f t="shared" si="0"/>
        <v>100</v>
      </c>
      <c r="I25" s="54">
        <f t="shared" si="6"/>
        <v>0</v>
      </c>
      <c r="J25" s="48" t="e">
        <f t="shared" si="1"/>
        <v>#DIV/0!</v>
      </c>
      <c r="K25" s="55">
        <f t="shared" si="7"/>
        <v>1</v>
      </c>
      <c r="L25" s="56">
        <f t="shared" si="3"/>
        <v>100</v>
      </c>
      <c r="M25" s="57">
        <v>0</v>
      </c>
      <c r="N25" s="57">
        <v>0</v>
      </c>
      <c r="O25" s="58">
        <f t="shared" si="4"/>
        <v>0</v>
      </c>
    </row>
    <row r="26" spans="1:15">
      <c r="A26" s="52">
        <f>'[1]4'!A26</f>
        <v>12</v>
      </c>
      <c r="B26" s="53" t="str">
        <f>'[1]4'!B26</f>
        <v>Tulis</v>
      </c>
      <c r="C26" s="53" t="str">
        <f>'[1]4'!C26</f>
        <v>Tulis</v>
      </c>
      <c r="D26" s="54">
        <v>4</v>
      </c>
      <c r="E26" s="54">
        <v>5</v>
      </c>
      <c r="F26" s="55">
        <f t="shared" si="2"/>
        <v>9</v>
      </c>
      <c r="G26" s="54">
        <f t="shared" si="5"/>
        <v>4</v>
      </c>
      <c r="H26" s="48">
        <f t="shared" si="0"/>
        <v>100</v>
      </c>
      <c r="I26" s="54">
        <f t="shared" si="6"/>
        <v>5</v>
      </c>
      <c r="J26" s="48">
        <f t="shared" si="1"/>
        <v>100</v>
      </c>
      <c r="K26" s="55">
        <f t="shared" si="7"/>
        <v>9</v>
      </c>
      <c r="L26" s="56">
        <f t="shared" si="3"/>
        <v>100</v>
      </c>
      <c r="M26" s="57">
        <v>1</v>
      </c>
      <c r="N26" s="57">
        <v>1</v>
      </c>
      <c r="O26" s="58">
        <f t="shared" si="4"/>
        <v>2</v>
      </c>
    </row>
    <row r="27" spans="1:15">
      <c r="A27" s="52">
        <f>'[1]4'!A27</f>
        <v>13</v>
      </c>
      <c r="B27" s="53" t="str">
        <f>'[1]4'!B27</f>
        <v>Kandeman</v>
      </c>
      <c r="C27" s="53" t="str">
        <f>'[1]4'!C27</f>
        <v>Kandeman</v>
      </c>
      <c r="D27" s="54">
        <v>5</v>
      </c>
      <c r="E27" s="54">
        <v>2</v>
      </c>
      <c r="F27" s="55">
        <f t="shared" si="2"/>
        <v>7</v>
      </c>
      <c r="G27" s="54">
        <f t="shared" si="5"/>
        <v>5</v>
      </c>
      <c r="H27" s="48">
        <f t="shared" si="0"/>
        <v>100</v>
      </c>
      <c r="I27" s="54">
        <f t="shared" si="6"/>
        <v>2</v>
      </c>
      <c r="J27" s="48">
        <f t="shared" si="1"/>
        <v>100</v>
      </c>
      <c r="K27" s="55">
        <f t="shared" si="7"/>
        <v>7</v>
      </c>
      <c r="L27" s="56">
        <f t="shared" si="3"/>
        <v>100</v>
      </c>
      <c r="M27" s="57">
        <v>0</v>
      </c>
      <c r="N27" s="57">
        <v>0</v>
      </c>
      <c r="O27" s="58">
        <f t="shared" si="4"/>
        <v>0</v>
      </c>
    </row>
    <row r="28" spans="1:15">
      <c r="A28" s="52">
        <f>'[1]4'!A28</f>
        <v>14</v>
      </c>
      <c r="B28" s="53" t="str">
        <f>'[1]4'!B28</f>
        <v>Batang</v>
      </c>
      <c r="C28" s="53" t="str">
        <f>'[1]4'!C28</f>
        <v>Batang I</v>
      </c>
      <c r="D28" s="54">
        <v>9</v>
      </c>
      <c r="E28" s="54">
        <v>2</v>
      </c>
      <c r="F28" s="55">
        <f t="shared" si="2"/>
        <v>11</v>
      </c>
      <c r="G28" s="54">
        <f t="shared" si="5"/>
        <v>9</v>
      </c>
      <c r="H28" s="48">
        <f t="shared" si="0"/>
        <v>100</v>
      </c>
      <c r="I28" s="54">
        <f t="shared" si="6"/>
        <v>2</v>
      </c>
      <c r="J28" s="48">
        <f t="shared" si="1"/>
        <v>100</v>
      </c>
      <c r="K28" s="55">
        <f t="shared" si="7"/>
        <v>11</v>
      </c>
      <c r="L28" s="56">
        <f t="shared" si="3"/>
        <v>100</v>
      </c>
      <c r="M28" s="57">
        <v>4</v>
      </c>
      <c r="N28" s="57">
        <v>0</v>
      </c>
      <c r="O28" s="58">
        <f t="shared" si="4"/>
        <v>4</v>
      </c>
    </row>
    <row r="29" spans="1:15">
      <c r="A29" s="61">
        <f>'[1]4'!A29</f>
        <v>0</v>
      </c>
      <c r="B29" s="62">
        <f>'[1]4'!B29</f>
        <v>0</v>
      </c>
      <c r="C29" s="53" t="str">
        <f>'[1]4'!C29</f>
        <v>Batang II</v>
      </c>
      <c r="D29" s="54">
        <v>4</v>
      </c>
      <c r="E29" s="54">
        <v>2</v>
      </c>
      <c r="F29" s="55">
        <f t="shared" si="2"/>
        <v>6</v>
      </c>
      <c r="G29" s="54">
        <f t="shared" si="5"/>
        <v>4</v>
      </c>
      <c r="H29" s="48">
        <f t="shared" si="0"/>
        <v>100</v>
      </c>
      <c r="I29" s="54">
        <f t="shared" si="6"/>
        <v>2</v>
      </c>
      <c r="J29" s="48">
        <f t="shared" si="1"/>
        <v>100</v>
      </c>
      <c r="K29" s="55">
        <f t="shared" si="7"/>
        <v>6</v>
      </c>
      <c r="L29" s="56">
        <f t="shared" si="3"/>
        <v>100</v>
      </c>
      <c r="M29" s="57">
        <v>1</v>
      </c>
      <c r="N29" s="57">
        <v>1</v>
      </c>
      <c r="O29" s="58">
        <f t="shared" si="4"/>
        <v>2</v>
      </c>
    </row>
    <row r="30" spans="1:15">
      <c r="A30" s="61">
        <f>'[1]4'!A30</f>
        <v>0</v>
      </c>
      <c r="B30" s="62">
        <f>'[1]4'!B30</f>
        <v>0</v>
      </c>
      <c r="C30" s="53" t="str">
        <f>'[1]4'!C30</f>
        <v>Batang III</v>
      </c>
      <c r="D30" s="54">
        <v>6</v>
      </c>
      <c r="E30" s="54">
        <v>6</v>
      </c>
      <c r="F30" s="55">
        <f t="shared" si="2"/>
        <v>12</v>
      </c>
      <c r="G30" s="54">
        <f t="shared" si="5"/>
        <v>6</v>
      </c>
      <c r="H30" s="48">
        <f t="shared" si="0"/>
        <v>100</v>
      </c>
      <c r="I30" s="54">
        <f t="shared" si="6"/>
        <v>6</v>
      </c>
      <c r="J30" s="48">
        <f t="shared" si="1"/>
        <v>100</v>
      </c>
      <c r="K30" s="55">
        <f t="shared" si="7"/>
        <v>12</v>
      </c>
      <c r="L30" s="56">
        <f t="shared" si="3"/>
        <v>100</v>
      </c>
      <c r="M30" s="57">
        <v>3</v>
      </c>
      <c r="N30" s="57">
        <v>1</v>
      </c>
      <c r="O30" s="58">
        <f t="shared" si="4"/>
        <v>4</v>
      </c>
    </row>
    <row r="31" spans="1:15">
      <c r="A31" s="61">
        <f>'[1]4'!A31</f>
        <v>0</v>
      </c>
      <c r="B31" s="62">
        <f>'[1]4'!B31</f>
        <v>0</v>
      </c>
      <c r="C31" s="53" t="str">
        <f>'[1]4'!C31</f>
        <v>Batang IV</v>
      </c>
      <c r="D31" s="54">
        <v>3</v>
      </c>
      <c r="E31" s="54">
        <v>3</v>
      </c>
      <c r="F31" s="55">
        <f t="shared" si="2"/>
        <v>6</v>
      </c>
      <c r="G31" s="54">
        <f t="shared" si="5"/>
        <v>3</v>
      </c>
      <c r="H31" s="48">
        <f t="shared" si="0"/>
        <v>100</v>
      </c>
      <c r="I31" s="54">
        <f t="shared" si="6"/>
        <v>3</v>
      </c>
      <c r="J31" s="48">
        <f t="shared" si="1"/>
        <v>100</v>
      </c>
      <c r="K31" s="55">
        <f t="shared" si="7"/>
        <v>6</v>
      </c>
      <c r="L31" s="56">
        <f t="shared" si="3"/>
        <v>100</v>
      </c>
      <c r="M31" s="57">
        <v>3</v>
      </c>
      <c r="N31" s="57">
        <v>3</v>
      </c>
      <c r="O31" s="58">
        <f t="shared" si="4"/>
        <v>6</v>
      </c>
    </row>
    <row r="32" spans="1:15" s="2" customFormat="1">
      <c r="A32" s="63">
        <f>'[1]4'!A32</f>
        <v>15</v>
      </c>
      <c r="B32" s="64" t="str">
        <f>'[1]4'!B32</f>
        <v>Warungasem</v>
      </c>
      <c r="C32" s="64" t="str">
        <f>'[1]4'!C32</f>
        <v>Warungasem</v>
      </c>
      <c r="D32" s="65">
        <v>1</v>
      </c>
      <c r="E32" s="65">
        <v>0</v>
      </c>
      <c r="F32" s="66">
        <f t="shared" si="2"/>
        <v>1</v>
      </c>
      <c r="G32" s="65">
        <f t="shared" si="5"/>
        <v>1</v>
      </c>
      <c r="H32" s="48">
        <f t="shared" si="0"/>
        <v>100</v>
      </c>
      <c r="I32" s="65">
        <f t="shared" si="6"/>
        <v>0</v>
      </c>
      <c r="J32" s="48" t="e">
        <f t="shared" si="1"/>
        <v>#DIV/0!</v>
      </c>
      <c r="K32" s="66">
        <f t="shared" si="7"/>
        <v>1</v>
      </c>
      <c r="L32" s="56">
        <f t="shared" si="3"/>
        <v>100</v>
      </c>
      <c r="M32" s="67">
        <v>0</v>
      </c>
      <c r="N32" s="67">
        <v>0</v>
      </c>
      <c r="O32" s="68">
        <f t="shared" si="4"/>
        <v>0</v>
      </c>
    </row>
    <row r="33" spans="1:21" ht="15.75" thickBot="1">
      <c r="A33" s="69"/>
      <c r="B33" s="70"/>
      <c r="C33" s="70"/>
      <c r="D33" s="71"/>
      <c r="E33" s="71"/>
      <c r="F33" s="71"/>
      <c r="G33" s="72"/>
      <c r="H33" s="73"/>
      <c r="I33" s="72"/>
      <c r="J33" s="73"/>
      <c r="K33" s="72"/>
      <c r="L33" s="73"/>
      <c r="M33" s="50"/>
      <c r="N33" s="50"/>
      <c r="O33" s="51"/>
    </row>
    <row r="34" spans="1:21" ht="20.100000000000001" customHeight="1" thickBot="1">
      <c r="A34" s="74" t="s">
        <v>15</v>
      </c>
      <c r="B34" s="75"/>
      <c r="C34" s="76"/>
      <c r="D34" s="77">
        <f>SUM(D12:D33)</f>
        <v>56</v>
      </c>
      <c r="E34" s="77">
        <f>SUM(E12:E33)</f>
        <v>41</v>
      </c>
      <c r="F34" s="77">
        <f>SUM(F12:F33)</f>
        <v>97</v>
      </c>
      <c r="G34" s="77">
        <f>SUM(G12:G33)</f>
        <v>56</v>
      </c>
      <c r="H34" s="78">
        <f>G34/D34*100</f>
        <v>100</v>
      </c>
      <c r="I34" s="77">
        <f>SUM(I12:I33)</f>
        <v>41</v>
      </c>
      <c r="J34" s="78">
        <f>I34/E34*100</f>
        <v>100</v>
      </c>
      <c r="K34" s="77">
        <f>SUM(K12:K33)</f>
        <v>97</v>
      </c>
      <c r="L34" s="78">
        <f>K34/F34*100</f>
        <v>100</v>
      </c>
      <c r="M34" s="79">
        <f>SUM(M12:M33)</f>
        <v>17</v>
      </c>
      <c r="N34" s="79">
        <f>SUM(N12:N33)</f>
        <v>8</v>
      </c>
      <c r="O34" s="80">
        <f>SUM(O12:O33)</f>
        <v>25</v>
      </c>
    </row>
    <row r="35" spans="1:21" ht="20.100000000000001" customHeight="1" thickBot="1">
      <c r="A35" s="74" t="s">
        <v>16</v>
      </c>
      <c r="B35" s="75"/>
      <c r="C35" s="76"/>
      <c r="D35" s="77">
        <v>73</v>
      </c>
      <c r="E35" s="77">
        <v>56</v>
      </c>
      <c r="F35" s="77">
        <v>129</v>
      </c>
      <c r="G35" s="77">
        <v>73</v>
      </c>
      <c r="H35" s="78">
        <v>100</v>
      </c>
      <c r="I35" s="77">
        <v>56</v>
      </c>
      <c r="J35" s="78">
        <v>100</v>
      </c>
      <c r="K35" s="77">
        <v>129</v>
      </c>
      <c r="L35" s="78">
        <v>100</v>
      </c>
      <c r="M35" s="79">
        <v>22</v>
      </c>
      <c r="N35" s="79">
        <v>14</v>
      </c>
      <c r="O35" s="80">
        <v>36</v>
      </c>
    </row>
    <row r="36" spans="1:21" ht="20.100000000000001" customHeight="1" thickBot="1">
      <c r="A36" s="74" t="s">
        <v>17</v>
      </c>
      <c r="B36" s="75"/>
      <c r="C36" s="76"/>
      <c r="D36" s="77">
        <v>62</v>
      </c>
      <c r="E36" s="77">
        <v>58</v>
      </c>
      <c r="F36" s="77">
        <v>120</v>
      </c>
      <c r="G36" s="77">
        <v>62</v>
      </c>
      <c r="H36" s="78">
        <v>100</v>
      </c>
      <c r="I36" s="77">
        <v>58</v>
      </c>
      <c r="J36" s="78">
        <v>100</v>
      </c>
      <c r="K36" s="77">
        <v>120</v>
      </c>
      <c r="L36" s="78">
        <v>100</v>
      </c>
      <c r="M36" s="79">
        <v>9</v>
      </c>
      <c r="N36" s="79">
        <v>18</v>
      </c>
      <c r="O36" s="80">
        <v>27</v>
      </c>
    </row>
    <row r="37" spans="1:21" ht="20.100000000000001" customHeight="1" thickBot="1">
      <c r="A37" s="74" t="s">
        <v>18</v>
      </c>
      <c r="B37" s="75"/>
      <c r="C37" s="76"/>
      <c r="D37" s="77">
        <v>54</v>
      </c>
      <c r="E37" s="77">
        <v>63</v>
      </c>
      <c r="F37" s="77">
        <v>117</v>
      </c>
      <c r="G37" s="77">
        <v>54</v>
      </c>
      <c r="H37" s="78">
        <v>100</v>
      </c>
      <c r="I37" s="77">
        <v>63</v>
      </c>
      <c r="J37" s="78">
        <v>100</v>
      </c>
      <c r="K37" s="77">
        <v>117</v>
      </c>
      <c r="L37" s="78">
        <v>100</v>
      </c>
      <c r="M37" s="81">
        <v>9</v>
      </c>
      <c r="N37" s="81">
        <v>18</v>
      </c>
      <c r="O37" s="82">
        <v>27</v>
      </c>
    </row>
    <row r="38" spans="1:21" ht="20.100000000000001" customHeight="1" thickBot="1">
      <c r="A38" s="74" t="s">
        <v>19</v>
      </c>
      <c r="B38" s="75"/>
      <c r="C38" s="76"/>
      <c r="D38" s="77">
        <v>63</v>
      </c>
      <c r="E38" s="77">
        <v>57</v>
      </c>
      <c r="F38" s="77">
        <v>120</v>
      </c>
      <c r="G38" s="77">
        <v>63</v>
      </c>
      <c r="H38" s="78">
        <v>100</v>
      </c>
      <c r="I38" s="77">
        <v>57</v>
      </c>
      <c r="J38" s="78">
        <v>100</v>
      </c>
      <c r="K38" s="77">
        <v>120</v>
      </c>
      <c r="L38" s="78">
        <v>100</v>
      </c>
      <c r="M38" s="81">
        <v>19</v>
      </c>
      <c r="N38" s="81">
        <v>6</v>
      </c>
      <c r="O38" s="82">
        <v>25</v>
      </c>
    </row>
    <row r="39" spans="1:21">
      <c r="A39" s="8"/>
      <c r="B39" s="8"/>
      <c r="C39" s="8"/>
      <c r="M39" s="8"/>
      <c r="N39" s="8"/>
      <c r="O39" s="8"/>
      <c r="P39" s="8"/>
      <c r="Q39" s="8"/>
      <c r="R39" s="8"/>
      <c r="S39" s="8"/>
      <c r="T39" s="8"/>
      <c r="U39" s="8"/>
    </row>
    <row r="40" spans="1:21">
      <c r="A40" s="8" t="s">
        <v>20</v>
      </c>
    </row>
    <row r="41" spans="1:21">
      <c r="K41" s="83"/>
      <c r="L41" s="83"/>
      <c r="M41" s="83"/>
      <c r="N41" s="83"/>
      <c r="O41" s="83"/>
    </row>
  </sheetData>
  <mergeCells count="13">
    <mergeCell ref="K41:O41"/>
    <mergeCell ref="A3:O3"/>
    <mergeCell ref="A4:O4"/>
    <mergeCell ref="A7:A10"/>
    <mergeCell ref="B7:B10"/>
    <mergeCell ref="C7:C10"/>
    <mergeCell ref="D7:O7"/>
    <mergeCell ref="D8:F9"/>
    <mergeCell ref="G8:L8"/>
    <mergeCell ref="M8:O9"/>
    <mergeCell ref="G9:H9"/>
    <mergeCell ref="I9:J9"/>
    <mergeCell ref="K9:L9"/>
  </mergeCells>
  <printOptions horizontalCentered="1"/>
  <pageMargins left="0.78740157480314965" right="0.78740157480314965" top="0.59055118110236227" bottom="0.39370078740157483" header="0" footer="0.39370078740157483"/>
  <pageSetup paperSize="9" scale="70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48</vt:lpstr>
      <vt:lpstr>'48'!Print_Area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2019-09-19T06:41:47Z</dcterms:created>
  <dcterms:modified xsi:type="dcterms:W3CDTF">2019-09-19T06:44:34Z</dcterms:modified>
</cp:coreProperties>
</file>