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20055" windowHeight="7170"/>
  </bookViews>
  <sheets>
    <sheet name="53" sheetId="1" r:id="rId1"/>
  </sheets>
  <externalReferences>
    <externalReference r:id="rId2"/>
  </externalReferences>
  <definedNames>
    <definedName name="_xlnm.Print_Area" localSheetId="0">'53'!$A$1:$H$26</definedName>
  </definedNames>
  <calcPr calcId="124519"/>
</workbook>
</file>

<file path=xl/calcChain.xml><?xml version="1.0" encoding="utf-8"?>
<calcChain xmlns="http://schemas.openxmlformats.org/spreadsheetml/2006/main">
  <c r="E23" i="1"/>
  <c r="G20"/>
  <c r="D20"/>
  <c r="C20"/>
  <c r="F20" s="1"/>
  <c r="G17"/>
  <c r="F17"/>
  <c r="E17"/>
  <c r="H17" s="1"/>
  <c r="G16"/>
  <c r="F16"/>
  <c r="E16"/>
  <c r="H16" s="1"/>
  <c r="G15"/>
  <c r="F15"/>
  <c r="E15"/>
  <c r="H15" s="1"/>
  <c r="G14"/>
  <c r="F14"/>
  <c r="E14"/>
  <c r="H14" s="1"/>
  <c r="G13"/>
  <c r="F13"/>
  <c r="E13"/>
  <c r="H13" s="1"/>
  <c r="H12"/>
  <c r="G12"/>
  <c r="F12"/>
  <c r="E12"/>
  <c r="L12" s="1"/>
  <c r="D5"/>
  <c r="C5"/>
  <c r="D4"/>
  <c r="C4"/>
  <c r="E20" l="1"/>
  <c r="H20" s="1"/>
</calcChain>
</file>

<file path=xl/sharedStrings.xml><?xml version="1.0" encoding="utf-8"?>
<sst xmlns="http://schemas.openxmlformats.org/spreadsheetml/2006/main" count="39" uniqueCount="31">
  <si>
    <t>TABEL  53</t>
  </si>
  <si>
    <t>CAKUPAN JAMINAN KESEHATAN  PENDUDUK MENURUT JENIS JAMINAN DAN JENIS KELAMIN</t>
  </si>
  <si>
    <t>NO</t>
  </si>
  <si>
    <t>JENIS JAMINAN KESEHATAN</t>
  </si>
  <si>
    <t xml:space="preserve">PESERTA JAMINAN KESEHATAN </t>
  </si>
  <si>
    <t>JUMLAH</t>
  </si>
  <si>
    <t>%</t>
  </si>
  <si>
    <t>L</t>
  </si>
  <si>
    <t>P</t>
  </si>
  <si>
    <t>L+P</t>
  </si>
  <si>
    <t>Jaminan Kesehatan Nasional</t>
  </si>
  <si>
    <t>1.1</t>
  </si>
  <si>
    <t>Penerima Bantuan Iuran (PBI) APBN</t>
  </si>
  <si>
    <t>1.2</t>
  </si>
  <si>
    <t>PBI APBD</t>
  </si>
  <si>
    <t>1.3</t>
  </si>
  <si>
    <t>Pekerja penerima upah (PPU)</t>
  </si>
  <si>
    <t>1.4</t>
  </si>
  <si>
    <t>Pekerja bukan penerima upah (PBPU)/mandiri</t>
  </si>
  <si>
    <t>1.5</t>
  </si>
  <si>
    <t>Bukan pekerja (BP)</t>
  </si>
  <si>
    <t>Kartu Batang Sehat (KBS)</t>
  </si>
  <si>
    <t>Asuransi Swasta</t>
  </si>
  <si>
    <t>tad</t>
  </si>
  <si>
    <t>Asuransi Perusahaan</t>
  </si>
  <si>
    <t>JUMLAH  2018</t>
  </si>
  <si>
    <t>JUMLAH  2017</t>
  </si>
  <si>
    <t>JUMLAH  2016</t>
  </si>
  <si>
    <t>JUMLAH  2015</t>
  </si>
  <si>
    <t>JUMLAH  2014</t>
  </si>
  <si>
    <t>Sumber : Bidang Pelayanan dan SDK</t>
  </si>
</sst>
</file>

<file path=xl/styles.xml><?xml version="1.0" encoding="utf-8"?>
<styleSheet xmlns="http://schemas.openxmlformats.org/spreadsheetml/2006/main">
  <numFmts count="5">
    <numFmt numFmtId="41" formatCode="_(* #,##0_);_(* \(#,##0\);_(* &quot;-&quot;_);_(@_)"/>
    <numFmt numFmtId="43" formatCode="_(* #,##0.00_);_(* \(#,##0.00\);_(* &quot;-&quot;??_);_(@_)"/>
    <numFmt numFmtId="164" formatCode="#,##0.00\ ;&quot; (&quot;#,##0.00\);&quot; -&quot;#\ ;@\ "/>
    <numFmt numFmtId="165" formatCode="&quot;$&quot;#,##0_);[Red]\(&quot;$&quot;#,##0\)"/>
    <numFmt numFmtId="166" formatCode="&quot;$&quot;#,##0.00_);[Red]\(&quot;$&quot;#,##0.00\)"/>
  </numFmts>
  <fonts count="9">
    <font>
      <sz val="10"/>
      <name val="Arial"/>
    </font>
    <font>
      <sz val="11"/>
      <color theme="1"/>
      <name val="Calibri"/>
      <family val="2"/>
      <charset val="1"/>
      <scheme val="minor"/>
    </font>
    <font>
      <sz val="10"/>
      <name val="Arial"/>
    </font>
    <font>
      <sz val="12"/>
      <name val="Arial"/>
      <family val="2"/>
    </font>
    <font>
      <sz val="12"/>
      <color indexed="14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00">
    <xf numFmtId="0" fontId="0" fillId="0" borderId="0"/>
    <xf numFmtId="41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7" fillId="0" borderId="0"/>
    <xf numFmtId="0" fontId="7" fillId="0" borderId="0"/>
    <xf numFmtId="38" fontId="8" fillId="0" borderId="0" applyFont="0" applyFill="0" applyBorder="0" applyAlignment="0" applyProtection="0"/>
    <xf numFmtId="40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59">
    <xf numFmtId="0" fontId="0" fillId="0" borderId="0" xfId="0"/>
    <xf numFmtId="0" fontId="3" fillId="0" borderId="0" xfId="0" quotePrefix="1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Continuous" vertical="center"/>
    </xf>
    <xf numFmtId="0" fontId="3" fillId="0" borderId="9" xfId="0" applyFont="1" applyFill="1" applyBorder="1" applyAlignment="1">
      <alignment horizontal="centerContinuous" vertical="center"/>
    </xf>
    <xf numFmtId="0" fontId="3" fillId="0" borderId="10" xfId="0" applyFont="1" applyFill="1" applyBorder="1" applyAlignment="1">
      <alignment horizontal="centerContinuous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41" fontId="3" fillId="0" borderId="17" xfId="1" applyFont="1" applyFill="1" applyBorder="1" applyAlignment="1">
      <alignment vertical="center"/>
    </xf>
    <xf numFmtId="39" fontId="3" fillId="0" borderId="18" xfId="2" applyNumberFormat="1" applyFont="1" applyFill="1" applyBorder="1" applyAlignment="1">
      <alignment vertical="center"/>
    </xf>
    <xf numFmtId="39" fontId="3" fillId="0" borderId="19" xfId="2" applyNumberFormat="1" applyFont="1" applyFill="1" applyBorder="1" applyAlignment="1">
      <alignment vertical="center"/>
    </xf>
    <xf numFmtId="39" fontId="3" fillId="0" borderId="20" xfId="2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horizontal="right" vertical="center"/>
    </xf>
    <xf numFmtId="37" fontId="3" fillId="0" borderId="22" xfId="2" applyNumberFormat="1" applyFont="1" applyFill="1" applyBorder="1" applyAlignment="1">
      <alignment vertical="center"/>
    </xf>
    <xf numFmtId="39" fontId="3" fillId="0" borderId="22" xfId="2" applyNumberFormat="1" applyFont="1" applyFill="1" applyBorder="1" applyAlignment="1">
      <alignment vertical="center"/>
    </xf>
    <xf numFmtId="39" fontId="3" fillId="0" borderId="23" xfId="2" applyNumberFormat="1" applyFont="1" applyFill="1" applyBorder="1" applyAlignment="1">
      <alignment vertical="center"/>
    </xf>
    <xf numFmtId="37" fontId="3" fillId="0" borderId="0" xfId="0" applyNumberFormat="1" applyFont="1" applyFill="1" applyAlignment="1">
      <alignment vertical="center"/>
    </xf>
    <xf numFmtId="37" fontId="3" fillId="0" borderId="22" xfId="2" applyNumberFormat="1" applyFont="1" applyFill="1" applyBorder="1" applyAlignment="1">
      <alignment vertical="center" wrapText="1"/>
    </xf>
    <xf numFmtId="0" fontId="3" fillId="0" borderId="21" xfId="0" applyFont="1" applyFill="1" applyBorder="1" applyAlignment="1">
      <alignment horizontal="center" vertical="center"/>
    </xf>
    <xf numFmtId="37" fontId="3" fillId="0" borderId="22" xfId="2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37" fontId="3" fillId="0" borderId="25" xfId="2" applyNumberFormat="1" applyFont="1" applyFill="1" applyBorder="1" applyAlignment="1">
      <alignment vertical="center"/>
    </xf>
    <xf numFmtId="37" fontId="3" fillId="0" borderId="25" xfId="2" applyNumberFormat="1" applyFont="1" applyFill="1" applyBorder="1" applyAlignment="1">
      <alignment horizontal="center" vertical="center"/>
    </xf>
    <xf numFmtId="39" fontId="3" fillId="0" borderId="25" xfId="2" applyNumberFormat="1" applyFont="1" applyFill="1" applyBorder="1" applyAlignment="1">
      <alignment vertical="center"/>
    </xf>
    <xf numFmtId="0" fontId="3" fillId="0" borderId="26" xfId="0" applyFont="1" applyFill="1" applyBorder="1" applyAlignment="1">
      <alignment vertical="center"/>
    </xf>
    <xf numFmtId="37" fontId="3" fillId="0" borderId="27" xfId="2" applyNumberFormat="1" applyFont="1" applyFill="1" applyBorder="1" applyAlignment="1">
      <alignment vertical="center"/>
    </xf>
    <xf numFmtId="39" fontId="3" fillId="0" borderId="27" xfId="2" applyNumberFormat="1" applyFont="1" applyFill="1" applyBorder="1" applyAlignment="1">
      <alignment vertical="center"/>
    </xf>
    <xf numFmtId="39" fontId="3" fillId="0" borderId="28" xfId="2" applyNumberFormat="1" applyFont="1" applyFill="1" applyBorder="1" applyAlignment="1">
      <alignment vertical="center"/>
    </xf>
    <xf numFmtId="37" fontId="3" fillId="0" borderId="27" xfId="2" applyNumberFormat="1" applyFont="1" applyFill="1" applyBorder="1" applyAlignment="1">
      <alignment horizontal="center" vertical="center"/>
    </xf>
    <xf numFmtId="0" fontId="3" fillId="0" borderId="29" xfId="0" applyFont="1" applyFill="1" applyBorder="1" applyAlignment="1">
      <alignment vertical="center"/>
    </xf>
    <xf numFmtId="0" fontId="3" fillId="0" borderId="27" xfId="0" applyFont="1" applyFill="1" applyBorder="1" applyAlignment="1">
      <alignment horizontal="center" vertical="center"/>
    </xf>
    <xf numFmtId="37" fontId="3" fillId="0" borderId="27" xfId="0" applyNumberFormat="1" applyFont="1" applyFill="1" applyBorder="1" applyAlignment="1">
      <alignment vertical="center"/>
    </xf>
    <xf numFmtId="39" fontId="3" fillId="0" borderId="27" xfId="0" applyNumberFormat="1" applyFont="1" applyFill="1" applyBorder="1" applyAlignment="1">
      <alignment vertical="center"/>
    </xf>
    <xf numFmtId="39" fontId="3" fillId="0" borderId="28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37" fontId="3" fillId="0" borderId="0" xfId="0" applyNumberFormat="1" applyFont="1" applyFill="1" applyBorder="1" applyAlignment="1">
      <alignment vertical="center"/>
    </xf>
    <xf numFmtId="39" fontId="3" fillId="0" borderId="0" xfId="0" applyNumberFormat="1" applyFont="1" applyFill="1" applyBorder="1" applyAlignment="1">
      <alignment vertical="center"/>
    </xf>
  </cellXfs>
  <cellStyles count="100">
    <cellStyle name="Comma [0]" xfId="1" builtinId="6"/>
    <cellStyle name="Comma [0] 2" xfId="3"/>
    <cellStyle name="Comma [0] 2 2" xfId="4"/>
    <cellStyle name="Comma [0] 2 3" xfId="5"/>
    <cellStyle name="Comma [0] 2 4" xfId="6"/>
    <cellStyle name="Comma [0] 2 5" xfId="7"/>
    <cellStyle name="Comma [0] 2 6" xfId="8"/>
    <cellStyle name="Comma [0] 2 7" xfId="9"/>
    <cellStyle name="Comma [0] 3" xfId="10"/>
    <cellStyle name="Comma [0] 4" xfId="11"/>
    <cellStyle name="Comma [0] 5" xfId="12"/>
    <cellStyle name="Comma [0] 5 2" xfId="13"/>
    <cellStyle name="Comma [0] 5 3" xfId="14"/>
    <cellStyle name="Comma 10" xfId="15"/>
    <cellStyle name="Comma 11" xfId="16"/>
    <cellStyle name="Comma 12" xfId="17"/>
    <cellStyle name="Comma 13" xfId="18"/>
    <cellStyle name="Comma 14" xfId="19"/>
    <cellStyle name="Comma 15" xfId="20"/>
    <cellStyle name="Comma 16" xfId="21"/>
    <cellStyle name="Comma 17" xfId="22"/>
    <cellStyle name="Comma 18" xfId="23"/>
    <cellStyle name="Comma 19" xfId="24"/>
    <cellStyle name="Comma 2" xfId="25"/>
    <cellStyle name="Comma 2 2" xfId="2"/>
    <cellStyle name="Comma 2 3" xfId="26"/>
    <cellStyle name="Comma 2 3 2" xfId="27"/>
    <cellStyle name="Comma 2 3 3" xfId="28"/>
    <cellStyle name="Comma 2 3 4" xfId="29"/>
    <cellStyle name="Comma 2 4" xfId="30"/>
    <cellStyle name="Comma 2 5" xfId="31"/>
    <cellStyle name="Comma 2 6" xfId="32"/>
    <cellStyle name="Comma 2 7" xfId="33"/>
    <cellStyle name="Comma 20" xfId="34"/>
    <cellStyle name="Comma 20 2" xfId="35"/>
    <cellStyle name="Comma 20 3" xfId="36"/>
    <cellStyle name="Comma 21" xfId="37"/>
    <cellStyle name="Comma 21 2" xfId="38"/>
    <cellStyle name="Comma 21 3" xfId="39"/>
    <cellStyle name="Comma 22" xfId="40"/>
    <cellStyle name="Comma 22 2" xfId="41"/>
    <cellStyle name="Comma 22 3" xfId="42"/>
    <cellStyle name="Comma 3" xfId="43"/>
    <cellStyle name="Comma 4" xfId="44"/>
    <cellStyle name="Comma 5" xfId="45"/>
    <cellStyle name="Comma 6" xfId="46"/>
    <cellStyle name="Comma 7" xfId="47"/>
    <cellStyle name="Comma 8" xfId="48"/>
    <cellStyle name="Comma 9" xfId="49"/>
    <cellStyle name="Excel Built-in Comma" xfId="50"/>
    <cellStyle name="Excel Built-in Normal" xfId="51"/>
    <cellStyle name="Millares [0]_Well Timing" xfId="52"/>
    <cellStyle name="Millares_Well Timing" xfId="53"/>
    <cellStyle name="Moneda [0]_Well Timing" xfId="54"/>
    <cellStyle name="Moneda_Well Timing" xfId="55"/>
    <cellStyle name="Normal" xfId="0" builtinId="0"/>
    <cellStyle name="Normal 16 2" xfId="56"/>
    <cellStyle name="Normal 2" xfId="57"/>
    <cellStyle name="Normal 2 2" xfId="58"/>
    <cellStyle name="Normal 2 2 2" xfId="59"/>
    <cellStyle name="Normal 2 2 3" xfId="60"/>
    <cellStyle name="Normal 2 2 4" xfId="61"/>
    <cellStyle name="Normal 2 3" xfId="62"/>
    <cellStyle name="Normal 2 4" xfId="63"/>
    <cellStyle name="Normal 2 5" xfId="64"/>
    <cellStyle name="Normal 21 2" xfId="65"/>
    <cellStyle name="Normal 21 2 2" xfId="66"/>
    <cellStyle name="Normal 21 2 3" xfId="67"/>
    <cellStyle name="Normal 22 2" xfId="68"/>
    <cellStyle name="Normal 22 2 2" xfId="69"/>
    <cellStyle name="Normal 22 2 3" xfId="70"/>
    <cellStyle name="Normal 23 2" xfId="71"/>
    <cellStyle name="Normal 23 2 2" xfId="72"/>
    <cellStyle name="Normal 23 2 3" xfId="73"/>
    <cellStyle name="Normal 24 2" xfId="74"/>
    <cellStyle name="Normal 24 2 2" xfId="75"/>
    <cellStyle name="Normal 24 2 3" xfId="76"/>
    <cellStyle name="Normal 25 2" xfId="77"/>
    <cellStyle name="Normal 25 2 2" xfId="78"/>
    <cellStyle name="Normal 25 2 3" xfId="79"/>
    <cellStyle name="Normal 26 2" xfId="80"/>
    <cellStyle name="Normal 26 2 2" xfId="81"/>
    <cellStyle name="Normal 26 2 3" xfId="82"/>
    <cellStyle name="Normal 28 2" xfId="83"/>
    <cellStyle name="Normal 29 2" xfId="84"/>
    <cellStyle name="Normal 3" xfId="85"/>
    <cellStyle name="Normal 30 2" xfId="86"/>
    <cellStyle name="Normal 31 2" xfId="87"/>
    <cellStyle name="Normal 32 2" xfId="88"/>
    <cellStyle name="Normal 4 2" xfId="89"/>
    <cellStyle name="Normal 4 2 2" xfId="90"/>
    <cellStyle name="Normal 4 2 3" xfId="91"/>
    <cellStyle name="Normal 4 3" xfId="92"/>
    <cellStyle name="Normal 4 4" xfId="93"/>
    <cellStyle name="Normal 5" xfId="94"/>
    <cellStyle name="Normal 5 2" xfId="95"/>
    <cellStyle name="Normal 5 3" xfId="96"/>
    <cellStyle name="Normal 6" xfId="97"/>
    <cellStyle name="Normal 6 2" xfId="98"/>
    <cellStyle name="Normal 6 3" xfId="99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abel%20Profil%202018%20Dinkes%20Rekap%20Bowo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ume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8"/>
      <sheetName val="39"/>
      <sheetName val="40"/>
      <sheetName val="41"/>
      <sheetName val="42"/>
      <sheetName val="43"/>
      <sheetName val="44"/>
      <sheetName val="45"/>
      <sheetName val="46"/>
      <sheetName val="47"/>
      <sheetName val="48"/>
      <sheetName val="49"/>
      <sheetName val="50"/>
      <sheetName val="51"/>
      <sheetName val="52"/>
      <sheetName val="53"/>
      <sheetName val="54"/>
      <sheetName val="55"/>
      <sheetName val="56"/>
      <sheetName val="57"/>
      <sheetName val="58"/>
      <sheetName val="59"/>
      <sheetName val="60"/>
      <sheetName val="61"/>
      <sheetName val="62"/>
      <sheetName val="63"/>
      <sheetName val="64"/>
      <sheetName val="65"/>
      <sheetName val="66"/>
      <sheetName val="67"/>
      <sheetName val="68"/>
      <sheetName val="69"/>
      <sheetName val="70"/>
      <sheetName val="71"/>
      <sheetName val="72"/>
      <sheetName val="73"/>
      <sheetName val="74"/>
      <sheetName val="75"/>
      <sheetName val="76"/>
      <sheetName val="77"/>
      <sheetName val="78"/>
      <sheetName val="79"/>
      <sheetName val="80"/>
      <sheetName val="81"/>
      <sheetName val="82 (Tambahan Prov)"/>
      <sheetName val="83 (Tambahan Prov)"/>
      <sheetName val="84"/>
      <sheetName val="85"/>
    </sheetNames>
    <sheetDataSet>
      <sheetData sheetId="0"/>
      <sheetData sheetId="1">
        <row r="5">
          <cell r="F5" t="str">
            <v>KABUPATEN/KOTA</v>
          </cell>
          <cell r="G5" t="str">
            <v>BATANG</v>
          </cell>
        </row>
        <row r="6">
          <cell r="F6" t="str">
            <v xml:space="preserve">TAHUN </v>
          </cell>
          <cell r="G6">
            <v>2018</v>
          </cell>
        </row>
      </sheetData>
      <sheetData sheetId="2">
        <row r="30">
          <cell r="C30">
            <v>377492</v>
          </cell>
          <cell r="D30">
            <v>378587</v>
          </cell>
          <cell r="E30">
            <v>756079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2060"/>
  </sheetPr>
  <dimension ref="A1:L28"/>
  <sheetViews>
    <sheetView tabSelected="1" view="pageBreakPreview" zoomScale="60" zoomScaleNormal="80" workbookViewId="0">
      <selection activeCell="J19" sqref="J19"/>
    </sheetView>
  </sheetViews>
  <sheetFormatPr defaultRowHeight="15"/>
  <cols>
    <col min="1" max="1" width="6.28515625" style="2" customWidth="1"/>
    <col min="2" max="2" width="46.42578125" style="2" customWidth="1"/>
    <col min="3" max="8" width="15.7109375" style="2" customWidth="1"/>
    <col min="9" max="11" width="9.140625" style="2"/>
    <col min="12" max="12" width="11.5703125" style="2" bestFit="1" customWidth="1"/>
    <col min="13" max="16384" width="9.140625" style="2"/>
  </cols>
  <sheetData>
    <row r="1" spans="1:12">
      <c r="A1" s="1" t="s">
        <v>0</v>
      </c>
    </row>
    <row r="2" spans="1:12">
      <c r="A2" s="3"/>
      <c r="B2" s="4"/>
      <c r="C2" s="4"/>
      <c r="D2" s="4"/>
      <c r="E2" s="4"/>
      <c r="F2" s="4"/>
      <c r="G2" s="4"/>
      <c r="H2" s="4"/>
    </row>
    <row r="3" spans="1:12">
      <c r="A3" s="5" t="s">
        <v>1</v>
      </c>
      <c r="B3" s="5"/>
      <c r="C3" s="5"/>
      <c r="D3" s="5"/>
      <c r="E3" s="5"/>
      <c r="F3" s="5"/>
      <c r="G3" s="5"/>
      <c r="H3" s="5"/>
    </row>
    <row r="4" spans="1:12">
      <c r="C4" s="6" t="str">
        <f>'[1]1'!F5</f>
        <v>KABUPATEN/KOTA</v>
      </c>
      <c r="D4" s="7" t="str">
        <f>'[1]1'!G5</f>
        <v>BATANG</v>
      </c>
    </row>
    <row r="5" spans="1:12">
      <c r="C5" s="6" t="str">
        <f>'[1]1'!F6</f>
        <v xml:space="preserve">TAHUN </v>
      </c>
      <c r="D5" s="7">
        <f>'[1]1'!G6</f>
        <v>2018</v>
      </c>
    </row>
    <row r="6" spans="1:12" ht="15.75" thickBot="1">
      <c r="A6" s="8"/>
      <c r="B6" s="8"/>
      <c r="C6" s="8"/>
      <c r="D6" s="8"/>
      <c r="E6" s="8"/>
      <c r="F6" s="8"/>
      <c r="G6" s="8"/>
      <c r="H6" s="8"/>
    </row>
    <row r="7" spans="1:12" ht="23.25" customHeight="1">
      <c r="A7" s="9" t="s">
        <v>2</v>
      </c>
      <c r="B7" s="10" t="s">
        <v>3</v>
      </c>
      <c r="C7" s="11" t="s">
        <v>4</v>
      </c>
      <c r="D7" s="12"/>
      <c r="E7" s="12"/>
      <c r="F7" s="12"/>
      <c r="G7" s="12"/>
      <c r="H7" s="13"/>
    </row>
    <row r="8" spans="1:12" ht="24.75" customHeight="1">
      <c r="A8" s="14"/>
      <c r="B8" s="15"/>
      <c r="C8" s="16" t="s">
        <v>5</v>
      </c>
      <c r="D8" s="17"/>
      <c r="E8" s="17"/>
      <c r="F8" s="18" t="s">
        <v>6</v>
      </c>
      <c r="G8" s="19"/>
      <c r="H8" s="20"/>
    </row>
    <row r="9" spans="1:12" ht="24" customHeight="1">
      <c r="A9" s="21"/>
      <c r="B9" s="22"/>
      <c r="C9" s="23" t="s">
        <v>7</v>
      </c>
      <c r="D9" s="23" t="s">
        <v>8</v>
      </c>
      <c r="E9" s="23" t="s">
        <v>9</v>
      </c>
      <c r="F9" s="23" t="s">
        <v>7</v>
      </c>
      <c r="G9" s="23" t="s">
        <v>8</v>
      </c>
      <c r="H9" s="24" t="s">
        <v>9</v>
      </c>
    </row>
    <row r="10" spans="1:12" ht="24" customHeight="1">
      <c r="A10" s="25">
        <v>1</v>
      </c>
      <c r="B10" s="26">
        <v>2</v>
      </c>
      <c r="C10" s="26">
        <v>3</v>
      </c>
      <c r="D10" s="26">
        <v>4</v>
      </c>
      <c r="E10" s="26">
        <v>5</v>
      </c>
      <c r="F10" s="26">
        <v>6</v>
      </c>
      <c r="G10" s="26">
        <v>7</v>
      </c>
      <c r="H10" s="27">
        <v>8</v>
      </c>
      <c r="I10" s="8"/>
    </row>
    <row r="11" spans="1:12" ht="30" customHeight="1">
      <c r="A11" s="28">
        <v>1</v>
      </c>
      <c r="B11" s="29" t="s">
        <v>10</v>
      </c>
      <c r="C11" s="30"/>
      <c r="D11" s="30"/>
      <c r="E11" s="30"/>
      <c r="F11" s="31"/>
      <c r="G11" s="32"/>
      <c r="H11" s="33"/>
      <c r="I11" s="8"/>
    </row>
    <row r="12" spans="1:12" ht="33.950000000000003" customHeight="1">
      <c r="A12" s="34" t="s">
        <v>11</v>
      </c>
      <c r="B12" s="35" t="s">
        <v>12</v>
      </c>
      <c r="C12" s="35">
        <v>187849</v>
      </c>
      <c r="D12" s="35">
        <v>187062</v>
      </c>
      <c r="E12" s="35">
        <f t="shared" ref="E12:E17" si="0">SUM(C12:D12)</f>
        <v>374911</v>
      </c>
      <c r="F12" s="36">
        <f>C12/'[1]2'!$C$30*100</f>
        <v>49.762379070284936</v>
      </c>
      <c r="G12" s="36">
        <f>D12/'[1]2'!$C$30*100</f>
        <v>49.553897830947413</v>
      </c>
      <c r="H12" s="37">
        <f>E12/'[1]2'!$E$30*100</f>
        <v>49.586220487541645</v>
      </c>
      <c r="L12" s="38">
        <f>N12+E12</f>
        <v>374911</v>
      </c>
    </row>
    <row r="13" spans="1:12" ht="33.950000000000003" customHeight="1">
      <c r="A13" s="34" t="s">
        <v>13</v>
      </c>
      <c r="B13" s="35" t="s">
        <v>14</v>
      </c>
      <c r="C13" s="35">
        <v>11277</v>
      </c>
      <c r="D13" s="35">
        <v>11572</v>
      </c>
      <c r="E13" s="35">
        <f t="shared" si="0"/>
        <v>22849</v>
      </c>
      <c r="F13" s="36">
        <f>C13/'[1]2'!$C$30*100</f>
        <v>2.9873480762506226</v>
      </c>
      <c r="G13" s="36">
        <f>D13/'[1]2'!$C$30*100</f>
        <v>3.0654954277176736</v>
      </c>
      <c r="H13" s="37">
        <f>E13/'[1]2'!$E$30*100</f>
        <v>3.022038702304918</v>
      </c>
    </row>
    <row r="14" spans="1:12" ht="33.950000000000003" customHeight="1">
      <c r="A14" s="34" t="s">
        <v>15</v>
      </c>
      <c r="B14" s="35" t="s">
        <v>16</v>
      </c>
      <c r="C14" s="35">
        <v>53710</v>
      </c>
      <c r="D14" s="35">
        <v>47481</v>
      </c>
      <c r="E14" s="35">
        <f t="shared" si="0"/>
        <v>101191</v>
      </c>
      <c r="F14" s="36">
        <f>C14/'[1]2'!$C$30*100</f>
        <v>14.228116092526463</v>
      </c>
      <c r="G14" s="36">
        <f>D14/'[1]2'!$C$30*100</f>
        <v>12.57801489832897</v>
      </c>
      <c r="H14" s="37">
        <f>E14/'[1]2'!$E$30*100</f>
        <v>13.383654353579455</v>
      </c>
    </row>
    <row r="15" spans="1:12" ht="33.75" customHeight="1">
      <c r="A15" s="34" t="s">
        <v>17</v>
      </c>
      <c r="B15" s="39" t="s">
        <v>18</v>
      </c>
      <c r="C15" s="35">
        <v>26218</v>
      </c>
      <c r="D15" s="35">
        <v>26929</v>
      </c>
      <c r="E15" s="35">
        <f t="shared" si="0"/>
        <v>53147</v>
      </c>
      <c r="F15" s="36">
        <f>C15/'[1]2'!$C$30*100</f>
        <v>6.9453127483496342</v>
      </c>
      <c r="G15" s="36">
        <f>D15/'[1]2'!$C$30*100</f>
        <v>7.133661110699034</v>
      </c>
      <c r="H15" s="37">
        <f>E15/'[1]2'!$E$30*100</f>
        <v>7.0292919126175963</v>
      </c>
    </row>
    <row r="16" spans="1:12" ht="33.75" customHeight="1">
      <c r="A16" s="34" t="s">
        <v>19</v>
      </c>
      <c r="B16" s="39" t="s">
        <v>20</v>
      </c>
      <c r="C16" s="35">
        <v>3895</v>
      </c>
      <c r="D16" s="35">
        <v>6263</v>
      </c>
      <c r="E16" s="35">
        <f t="shared" si="0"/>
        <v>10158</v>
      </c>
      <c r="F16" s="36">
        <f>C16/'[1]2'!$C$30*100</f>
        <v>1.0318099456412322</v>
      </c>
      <c r="G16" s="36">
        <f>D16/'[1]2'!$C$30*100</f>
        <v>1.6591080075869156</v>
      </c>
      <c r="H16" s="37">
        <f>E16/'[1]2'!$E$30*100</f>
        <v>1.3435104003682155</v>
      </c>
    </row>
    <row r="17" spans="1:8" ht="33.950000000000003" customHeight="1">
      <c r="A17" s="40">
        <v>2</v>
      </c>
      <c r="B17" s="35" t="s">
        <v>21</v>
      </c>
      <c r="C17" s="35">
        <v>144451</v>
      </c>
      <c r="D17" s="35">
        <v>139417</v>
      </c>
      <c r="E17" s="35">
        <f t="shared" si="0"/>
        <v>283868</v>
      </c>
      <c r="F17" s="36">
        <f>C17/'[1]2'!$C$30*100</f>
        <v>38.265976497515183</v>
      </c>
      <c r="G17" s="36">
        <f>D17/'[1]2'!$C$30*100</f>
        <v>36.932438303328283</v>
      </c>
      <c r="H17" s="37">
        <f>E17/'[1]2'!$E$30*100</f>
        <v>37.544753921217229</v>
      </c>
    </row>
    <row r="18" spans="1:8" ht="33.950000000000003" customHeight="1">
      <c r="A18" s="40">
        <v>3</v>
      </c>
      <c r="B18" s="35" t="s">
        <v>22</v>
      </c>
      <c r="C18" s="41" t="s">
        <v>23</v>
      </c>
      <c r="D18" s="41" t="s">
        <v>23</v>
      </c>
      <c r="E18" s="41" t="s">
        <v>23</v>
      </c>
      <c r="F18" s="36">
        <v>0</v>
      </c>
      <c r="G18" s="36">
        <v>0</v>
      </c>
      <c r="H18" s="37">
        <v>0</v>
      </c>
    </row>
    <row r="19" spans="1:8" ht="33.950000000000003" customHeight="1" thickBot="1">
      <c r="A19" s="42">
        <v>4</v>
      </c>
      <c r="B19" s="43" t="s">
        <v>24</v>
      </c>
      <c r="C19" s="44" t="s">
        <v>23</v>
      </c>
      <c r="D19" s="44" t="s">
        <v>23</v>
      </c>
      <c r="E19" s="44" t="s">
        <v>23</v>
      </c>
      <c r="F19" s="45">
        <v>0</v>
      </c>
      <c r="G19" s="45">
        <v>0</v>
      </c>
      <c r="H19" s="37">
        <v>0</v>
      </c>
    </row>
    <row r="20" spans="1:8" ht="30.75" customHeight="1" thickBot="1">
      <c r="A20" s="46" t="s">
        <v>25</v>
      </c>
      <c r="B20" s="47"/>
      <c r="C20" s="47">
        <f>SUM(C11:C19)</f>
        <v>427400</v>
      </c>
      <c r="D20" s="47">
        <f>SUM(D11:D19)</f>
        <v>418724</v>
      </c>
      <c r="E20" s="47">
        <f>SUM(E11:E19)</f>
        <v>846124</v>
      </c>
      <c r="F20" s="48">
        <f>C20/'[1]2'!$C$30*100</f>
        <v>113.22094243056806</v>
      </c>
      <c r="G20" s="48">
        <f>D20/'[1]2'!$D$30*100</f>
        <v>110.60179034145388</v>
      </c>
      <c r="H20" s="49">
        <f>E20/'[1]2'!$E$30*100</f>
        <v>111.90946977762906</v>
      </c>
    </row>
    <row r="21" spans="1:8" ht="30" customHeight="1" thickBot="1">
      <c r="A21" s="46" t="s">
        <v>26</v>
      </c>
      <c r="B21" s="50"/>
      <c r="C21" s="47">
        <v>294023</v>
      </c>
      <c r="D21" s="47">
        <v>292089</v>
      </c>
      <c r="E21" s="47">
        <v>586112</v>
      </c>
      <c r="F21" s="48">
        <v>77.88853803524313</v>
      </c>
      <c r="G21" s="48">
        <v>77.152411466849102</v>
      </c>
      <c r="H21" s="49">
        <v>77.519941699213973</v>
      </c>
    </row>
    <row r="22" spans="1:8" ht="30" customHeight="1" thickBot="1">
      <c r="A22" s="46" t="s">
        <v>27</v>
      </c>
      <c r="B22" s="50"/>
      <c r="C22" s="47">
        <v>274757</v>
      </c>
      <c r="D22" s="47">
        <v>274336</v>
      </c>
      <c r="E22" s="47">
        <v>549093</v>
      </c>
      <c r="F22" s="48">
        <v>73.390851419031719</v>
      </c>
      <c r="G22" s="48">
        <v>73.089024763883899</v>
      </c>
      <c r="H22" s="49">
        <v>73.239742837325934</v>
      </c>
    </row>
    <row r="23" spans="1:8" ht="30" customHeight="1" thickBot="1">
      <c r="A23" s="46" t="s">
        <v>28</v>
      </c>
      <c r="B23" s="50"/>
      <c r="C23" s="47">
        <v>264257</v>
      </c>
      <c r="D23" s="47">
        <v>262552</v>
      </c>
      <c r="E23" s="47">
        <f>C23+D23</f>
        <v>526809</v>
      </c>
      <c r="F23" s="48">
        <v>72.97</v>
      </c>
      <c r="G23" s="48">
        <v>72.52</v>
      </c>
      <c r="H23" s="49">
        <v>72.75</v>
      </c>
    </row>
    <row r="24" spans="1:8" ht="25.5" customHeight="1" thickBot="1">
      <c r="A24" s="51" t="s">
        <v>29</v>
      </c>
      <c r="B24" s="52"/>
      <c r="C24" s="53">
        <v>244765</v>
      </c>
      <c r="D24" s="53">
        <v>245252</v>
      </c>
      <c r="E24" s="53">
        <v>490017</v>
      </c>
      <c r="F24" s="54">
        <v>67.791114694885195</v>
      </c>
      <c r="G24" s="54">
        <v>67.942995804249904</v>
      </c>
      <c r="H24" s="55">
        <v>67.867045496914301</v>
      </c>
    </row>
    <row r="25" spans="1:8" ht="14.25" customHeight="1">
      <c r="A25" s="8"/>
      <c r="B25" s="56"/>
      <c r="C25" s="57"/>
      <c r="D25" s="57"/>
      <c r="E25" s="57"/>
      <c r="F25" s="58"/>
      <c r="G25" s="58"/>
      <c r="H25" s="58"/>
    </row>
    <row r="26" spans="1:8" ht="24.75" customHeight="1">
      <c r="A26" s="2" t="s">
        <v>30</v>
      </c>
    </row>
    <row r="28" spans="1:8">
      <c r="E28" s="38"/>
    </row>
  </sheetData>
  <mergeCells count="5">
    <mergeCell ref="A3:H3"/>
    <mergeCell ref="A7:A9"/>
    <mergeCell ref="B7:B9"/>
    <mergeCell ref="C7:H7"/>
    <mergeCell ref="C8:E8"/>
  </mergeCells>
  <printOptions horizontalCentered="1"/>
  <pageMargins left="0.78740157480314965" right="0.78740157480314965" top="0.59055118110236227" bottom="0.59055118110236227" header="0.31496062992125984" footer="0.39370078740157483"/>
  <pageSetup paperSize="9" scale="75" orientation="landscape" r:id="rId1"/>
  <headerFooter>
    <oddFooter>&amp;R&amp;"Arial,Italic"Profil Kesehatan Kabupaten Batang Tahun 2017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53</vt:lpstr>
      <vt:lpstr>'53'!Print_Area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2019-09-19T06:50:16Z</dcterms:created>
  <dcterms:modified xsi:type="dcterms:W3CDTF">2019-09-19T06:51:08Z</dcterms:modified>
</cp:coreProperties>
</file>