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75" sheetId="1" r:id="rId1"/>
  </sheets>
  <externalReferences>
    <externalReference r:id="rId2"/>
  </externalReferences>
  <definedNames>
    <definedName name="_xlnm.Print_Area" localSheetId="0">'75'!$A$1:$H$48</definedName>
  </definedNames>
  <calcPr calcId="124519"/>
</workbook>
</file>

<file path=xl/calcChain.xml><?xml version="1.0" encoding="utf-8"?>
<calcChain xmlns="http://schemas.openxmlformats.org/spreadsheetml/2006/main">
  <c r="H40" i="1"/>
  <c r="E40"/>
  <c r="H39"/>
  <c r="E39"/>
  <c r="H38"/>
  <c r="E38"/>
  <c r="G37"/>
  <c r="F37"/>
  <c r="D37"/>
  <c r="C37"/>
  <c r="H35"/>
  <c r="E35"/>
  <c r="H34"/>
  <c r="E34"/>
  <c r="H33"/>
  <c r="H37" s="1"/>
  <c r="E33"/>
  <c r="E37" s="1"/>
  <c r="G32"/>
  <c r="G41" s="1"/>
  <c r="F32"/>
  <c r="F41" s="1"/>
  <c r="D32"/>
  <c r="D41" s="1"/>
  <c r="C32"/>
  <c r="C41" s="1"/>
  <c r="H31"/>
  <c r="E31"/>
  <c r="B31"/>
  <c r="H30"/>
  <c r="E30"/>
  <c r="B30"/>
  <c r="H29"/>
  <c r="E29"/>
  <c r="B29"/>
  <c r="H28"/>
  <c r="E28"/>
  <c r="B28"/>
  <c r="H27"/>
  <c r="E27"/>
  <c r="B27"/>
  <c r="H26"/>
  <c r="E26"/>
  <c r="B26"/>
  <c r="H25"/>
  <c r="E25"/>
  <c r="B25"/>
  <c r="H24"/>
  <c r="E24"/>
  <c r="B24"/>
  <c r="H23"/>
  <c r="E23"/>
  <c r="B23"/>
  <c r="H22"/>
  <c r="E22"/>
  <c r="B22"/>
  <c r="H21"/>
  <c r="E21"/>
  <c r="B21"/>
  <c r="H20"/>
  <c r="E20"/>
  <c r="B20"/>
  <c r="H19"/>
  <c r="E19"/>
  <c r="B19"/>
  <c r="H18"/>
  <c r="E18"/>
  <c r="B18"/>
  <c r="H17"/>
  <c r="E17"/>
  <c r="B17"/>
  <c r="H16"/>
  <c r="E16"/>
  <c r="B16"/>
  <c r="H15"/>
  <c r="E15"/>
  <c r="B15"/>
  <c r="H14"/>
  <c r="E14"/>
  <c r="B14"/>
  <c r="H13"/>
  <c r="E13"/>
  <c r="B13"/>
  <c r="H12"/>
  <c r="E12"/>
  <c r="B12"/>
  <c r="H11"/>
  <c r="H32" s="1"/>
  <c r="H41" s="1"/>
  <c r="H42" s="1"/>
  <c r="E11"/>
  <c r="E32" s="1"/>
  <c r="E41" s="1"/>
  <c r="E42" s="1"/>
  <c r="B11"/>
  <c r="D5"/>
  <c r="C5"/>
  <c r="D4"/>
  <c r="C4"/>
</calcChain>
</file>

<file path=xl/sharedStrings.xml><?xml version="1.0" encoding="utf-8"?>
<sst xmlns="http://schemas.openxmlformats.org/spreadsheetml/2006/main" count="28" uniqueCount="25">
  <si>
    <t>TABEL  75</t>
  </si>
  <si>
    <t>JUMLAH TENAGA KESEHATAN MASYARAKAT DAN KESEHATAN LINGKUNGAN DI FASILITAS KESEHATAN</t>
  </si>
  <si>
    <t>NO</t>
  </si>
  <si>
    <t>UNIT KERJA</t>
  </si>
  <si>
    <r>
      <t>KESEHATAN MASYARAKAT</t>
    </r>
    <r>
      <rPr>
        <vertAlign val="superscript"/>
        <sz val="12"/>
        <rFont val="Arial"/>
        <family val="2"/>
      </rPr>
      <t>a</t>
    </r>
  </si>
  <si>
    <r>
      <t>KESEHATAN LINGKUNGAN</t>
    </r>
    <r>
      <rPr>
        <vertAlign val="superscript"/>
        <sz val="12"/>
        <rFont val="Arial"/>
        <family val="2"/>
      </rPr>
      <t>b</t>
    </r>
  </si>
  <si>
    <t>L</t>
  </si>
  <si>
    <t>P</t>
  </si>
  <si>
    <t>L+P</t>
  </si>
  <si>
    <t>Puskesmas :</t>
  </si>
  <si>
    <t>SUB JUMLAH I (PUSKESMAS)</t>
  </si>
  <si>
    <t>RSU Batang</t>
  </si>
  <si>
    <t>RSU Limpung</t>
  </si>
  <si>
    <t>RS Qolbu Insan Mulia (QIM)</t>
  </si>
  <si>
    <t>SUB JUMLAH II (RUMAH SAKIT)</t>
  </si>
  <si>
    <t>SARANA PELAYANAN KESEHATAN LAIN</t>
  </si>
  <si>
    <t>KLINIK DI INSTITUSI DIKNAKES/DIKLAT</t>
  </si>
  <si>
    <t>KLINIK DI DINAS KESEHATAN KAB/KOTA</t>
  </si>
  <si>
    <t>JUMLAH (KAB/KOTA)</t>
  </si>
  <si>
    <t>RASIO TERHADAP 100.000 PENDUDUK</t>
  </si>
  <si>
    <t>Sumber : Subbag Umum dan Kepegawaian DKK , RSUD Kab. Batang, RSU QIM, RSU Limpung</t>
  </si>
  <si>
    <r>
      <t xml:space="preserve">Keterangan : </t>
    </r>
    <r>
      <rPr>
        <vertAlign val="superscript"/>
        <sz val="12"/>
        <rFont val="Arial"/>
        <family val="2"/>
      </rPr>
      <t/>
    </r>
  </si>
  <si>
    <r>
      <t xml:space="preserve">a </t>
    </r>
    <r>
      <rPr>
        <sz val="12"/>
        <rFont val="Arial"/>
        <family val="2"/>
      </rPr>
      <t xml:space="preserve">termasuk tenaga promosi kesehatan dan ilmu perilaku, pembimbing kesehatan kerja, tenaga biostatistik dan kependudukan, </t>
    </r>
  </si>
  <si>
    <t xml:space="preserve">  tenaga kesehatan reproduksi dan keluarga, tenaga administrasi dan kebijakan kesehatan, epidemiolog kesehatan</t>
  </si>
  <si>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termasuk tenaga sanitasi lingkungan, entomolog kesehatan, mikrobiolog kesehatan</t>
    </r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</si>
</sst>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9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" fillId="0" borderId="0"/>
    <xf numFmtId="0" fontId="7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0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3" fillId="0" borderId="11" xfId="2" applyNumberFormat="1" applyFont="1" applyFill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164" fontId="3" fillId="0" borderId="13" xfId="1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2" fontId="3" fillId="2" borderId="15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100">
    <cellStyle name="Comma" xfId="1" builtinId="3"/>
    <cellStyle name="Comma [0] 2" xfId="3"/>
    <cellStyle name="Comma [0] 2 2" xfId="4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>
        <row r="28">
          <cell r="E28">
            <v>762377</v>
          </cell>
        </row>
      </sheetData>
      <sheetData sheetId="3"/>
      <sheetData sheetId="4">
        <row r="12">
          <cell r="C12" t="str">
            <v>Wonotunggal</v>
          </cell>
        </row>
        <row r="13">
          <cell r="C13" t="str">
            <v>Bandar I</v>
          </cell>
        </row>
        <row r="14">
          <cell r="C14" t="str">
            <v>Bandar II</v>
          </cell>
        </row>
        <row r="15">
          <cell r="C15" t="str">
            <v>Blado I</v>
          </cell>
        </row>
        <row r="16">
          <cell r="C16" t="str">
            <v>Blado II</v>
          </cell>
        </row>
        <row r="17">
          <cell r="C17" t="str">
            <v xml:space="preserve">Reban </v>
          </cell>
        </row>
        <row r="18">
          <cell r="C18" t="str">
            <v>Bawang</v>
          </cell>
        </row>
        <row r="19">
          <cell r="C19" t="str">
            <v>Tersono</v>
          </cell>
        </row>
        <row r="20">
          <cell r="C20" t="str">
            <v>Gringsing I</v>
          </cell>
        </row>
        <row r="21">
          <cell r="C21" t="str">
            <v>Gringsing II</v>
          </cell>
        </row>
        <row r="22">
          <cell r="C22" t="str">
            <v>Limpung</v>
          </cell>
        </row>
        <row r="23">
          <cell r="C23" t="str">
            <v>Banyuputih</v>
          </cell>
        </row>
        <row r="24">
          <cell r="C24" t="str">
            <v>Subah</v>
          </cell>
        </row>
        <row r="25">
          <cell r="C25" t="str">
            <v>Pecalungan</v>
          </cell>
        </row>
        <row r="26">
          <cell r="C26" t="str">
            <v>Tulis</v>
          </cell>
        </row>
        <row r="27">
          <cell r="C27" t="str">
            <v>Kandeman</v>
          </cell>
        </row>
        <row r="28"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K49"/>
  <sheetViews>
    <sheetView tabSelected="1" view="pageBreakPreview" zoomScale="60" zoomScaleNormal="60" workbookViewId="0">
      <selection activeCell="H35" sqref="H35"/>
    </sheetView>
  </sheetViews>
  <sheetFormatPr defaultColWidth="10.5703125" defaultRowHeight="15"/>
  <cols>
    <col min="1" max="1" width="5.7109375" style="2" customWidth="1"/>
    <col min="2" max="2" width="44.85546875" style="2" customWidth="1"/>
    <col min="3" max="8" width="17" style="2" customWidth="1"/>
    <col min="9" max="11" width="10.5703125" style="3" customWidth="1"/>
    <col min="12" max="16384" width="10.5703125" style="2"/>
  </cols>
  <sheetData>
    <row r="1" spans="1:11">
      <c r="A1" s="1" t="s">
        <v>0</v>
      </c>
    </row>
    <row r="3" spans="1:11">
      <c r="A3" s="4" t="s">
        <v>1</v>
      </c>
      <c r="B3" s="4"/>
      <c r="C3" s="4"/>
      <c r="D3" s="4"/>
      <c r="E3" s="4"/>
      <c r="F3" s="4"/>
      <c r="G3" s="4"/>
      <c r="H3" s="4"/>
    </row>
    <row r="4" spans="1:11">
      <c r="C4" s="5" t="str">
        <f>'[1]1'!F5</f>
        <v>KABUPATEN/KOTA</v>
      </c>
      <c r="D4" s="6" t="str">
        <f>'[1]1'!G5</f>
        <v>BATANG</v>
      </c>
      <c r="F4" s="7"/>
      <c r="G4" s="7"/>
      <c r="H4" s="7"/>
    </row>
    <row r="5" spans="1:11">
      <c r="B5" s="3"/>
      <c r="C5" s="5" t="str">
        <f>'[1]1'!F6</f>
        <v xml:space="preserve">TAHUN </v>
      </c>
      <c r="D5" s="6">
        <f>'[1]1'!G6</f>
        <v>2018</v>
      </c>
      <c r="F5" s="7"/>
      <c r="G5" s="7"/>
      <c r="H5" s="7"/>
    </row>
    <row r="6" spans="1:11" ht="15.75" thickBot="1">
      <c r="A6" s="8"/>
      <c r="B6" s="8"/>
      <c r="C6" s="8"/>
      <c r="D6" s="8"/>
      <c r="E6" s="8"/>
      <c r="F6" s="8"/>
      <c r="G6" s="8"/>
      <c r="H6" s="8"/>
    </row>
    <row r="7" spans="1:11" s="16" customFormat="1" ht="18">
      <c r="A7" s="9" t="s">
        <v>2</v>
      </c>
      <c r="B7" s="9" t="s">
        <v>3</v>
      </c>
      <c r="C7" s="10" t="s">
        <v>4</v>
      </c>
      <c r="D7" s="10"/>
      <c r="E7" s="10"/>
      <c r="F7" s="11" t="s">
        <v>5</v>
      </c>
      <c r="G7" s="12"/>
      <c r="H7" s="13"/>
      <c r="I7" s="14"/>
      <c r="J7" s="15"/>
      <c r="K7" s="15"/>
    </row>
    <row r="8" spans="1:11" s="16" customFormat="1">
      <c r="A8" s="17"/>
      <c r="B8" s="17"/>
      <c r="C8" s="18" t="s">
        <v>6</v>
      </c>
      <c r="D8" s="18" t="s">
        <v>7</v>
      </c>
      <c r="E8" s="18" t="s">
        <v>8</v>
      </c>
      <c r="F8" s="18" t="s">
        <v>6</v>
      </c>
      <c r="G8" s="18" t="s">
        <v>7</v>
      </c>
      <c r="H8" s="18" t="s">
        <v>8</v>
      </c>
      <c r="I8" s="15"/>
      <c r="J8" s="15"/>
      <c r="K8" s="15"/>
    </row>
    <row r="9" spans="1:11" s="16" customForma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20"/>
      <c r="J9" s="20"/>
      <c r="K9" s="20"/>
    </row>
    <row r="10" spans="1:11">
      <c r="A10" s="21"/>
      <c r="B10" s="22" t="s">
        <v>9</v>
      </c>
      <c r="C10" s="23"/>
      <c r="D10" s="23"/>
      <c r="E10" s="23"/>
      <c r="F10" s="23"/>
      <c r="G10" s="23"/>
      <c r="H10" s="23"/>
    </row>
    <row r="11" spans="1:11">
      <c r="A11" s="24">
        <v>1</v>
      </c>
      <c r="B11" s="25" t="str">
        <f>'[1]4'!C12</f>
        <v>Wonotunggal</v>
      </c>
      <c r="C11" s="26">
        <v>0</v>
      </c>
      <c r="D11" s="26">
        <v>0</v>
      </c>
      <c r="E11" s="27">
        <f t="shared" ref="E11:E31" si="0">SUM(C11:D11)</f>
        <v>0</v>
      </c>
      <c r="F11" s="26">
        <v>0</v>
      </c>
      <c r="G11" s="26">
        <v>1</v>
      </c>
      <c r="H11" s="27">
        <f t="shared" ref="H11:H31" si="1">SUM(F11:G11)</f>
        <v>1</v>
      </c>
    </row>
    <row r="12" spans="1:11">
      <c r="A12" s="24">
        <v>2</v>
      </c>
      <c r="B12" s="25" t="str">
        <f>'[1]4'!C13</f>
        <v>Bandar I</v>
      </c>
      <c r="C12" s="26">
        <v>1</v>
      </c>
      <c r="D12" s="26">
        <v>0</v>
      </c>
      <c r="E12" s="27">
        <f t="shared" si="0"/>
        <v>1</v>
      </c>
      <c r="F12" s="26">
        <v>0</v>
      </c>
      <c r="G12" s="26">
        <v>0</v>
      </c>
      <c r="H12" s="27">
        <f t="shared" si="1"/>
        <v>0</v>
      </c>
    </row>
    <row r="13" spans="1:11">
      <c r="A13" s="24">
        <v>3</v>
      </c>
      <c r="B13" s="25" t="str">
        <f>'[1]4'!C14</f>
        <v>Bandar II</v>
      </c>
      <c r="C13" s="26">
        <v>0</v>
      </c>
      <c r="D13" s="26">
        <v>0</v>
      </c>
      <c r="E13" s="27">
        <f t="shared" si="0"/>
        <v>0</v>
      </c>
      <c r="F13" s="26">
        <v>0</v>
      </c>
      <c r="G13" s="26">
        <v>0</v>
      </c>
      <c r="H13" s="27">
        <f t="shared" si="1"/>
        <v>0</v>
      </c>
    </row>
    <row r="14" spans="1:11">
      <c r="A14" s="24">
        <v>4</v>
      </c>
      <c r="B14" s="25" t="str">
        <f>'[1]4'!C15</f>
        <v>Blado I</v>
      </c>
      <c r="C14" s="26">
        <v>0</v>
      </c>
      <c r="D14" s="26">
        <v>0</v>
      </c>
      <c r="E14" s="27">
        <f t="shared" si="0"/>
        <v>0</v>
      </c>
      <c r="F14" s="26">
        <v>1</v>
      </c>
      <c r="G14" s="26">
        <v>0</v>
      </c>
      <c r="H14" s="27">
        <f t="shared" si="1"/>
        <v>1</v>
      </c>
    </row>
    <row r="15" spans="1:11">
      <c r="A15" s="24">
        <v>5</v>
      </c>
      <c r="B15" s="25" t="str">
        <f>'[1]4'!C16</f>
        <v>Blado II</v>
      </c>
      <c r="C15" s="26">
        <v>0</v>
      </c>
      <c r="D15" s="26">
        <v>0</v>
      </c>
      <c r="E15" s="27">
        <f t="shared" si="0"/>
        <v>0</v>
      </c>
      <c r="F15" s="26">
        <v>0</v>
      </c>
      <c r="G15" s="26">
        <v>0</v>
      </c>
      <c r="H15" s="27">
        <f t="shared" si="1"/>
        <v>0</v>
      </c>
    </row>
    <row r="16" spans="1:11">
      <c r="A16" s="24">
        <v>6</v>
      </c>
      <c r="B16" s="25" t="str">
        <f>'[1]4'!C17</f>
        <v xml:space="preserve">Reban </v>
      </c>
      <c r="C16" s="26">
        <v>0</v>
      </c>
      <c r="D16" s="26">
        <v>0</v>
      </c>
      <c r="E16" s="27">
        <f t="shared" si="0"/>
        <v>0</v>
      </c>
      <c r="F16" s="26">
        <v>1</v>
      </c>
      <c r="G16" s="26">
        <v>0</v>
      </c>
      <c r="H16" s="27">
        <f t="shared" si="1"/>
        <v>1</v>
      </c>
    </row>
    <row r="17" spans="1:11">
      <c r="A17" s="24">
        <v>7</v>
      </c>
      <c r="B17" s="25" t="str">
        <f>'[1]4'!C18</f>
        <v>Bawang</v>
      </c>
      <c r="C17" s="26">
        <v>1</v>
      </c>
      <c r="D17" s="26">
        <v>0</v>
      </c>
      <c r="E17" s="27">
        <f t="shared" si="0"/>
        <v>1</v>
      </c>
      <c r="F17" s="26">
        <v>0</v>
      </c>
      <c r="G17" s="26">
        <v>0</v>
      </c>
      <c r="H17" s="27">
        <f t="shared" si="1"/>
        <v>0</v>
      </c>
      <c r="I17" s="2"/>
      <c r="J17" s="2"/>
      <c r="K17" s="2"/>
    </row>
    <row r="18" spans="1:11">
      <c r="A18" s="24">
        <v>8</v>
      </c>
      <c r="B18" s="25" t="str">
        <f>'[1]4'!C19</f>
        <v>Tersono</v>
      </c>
      <c r="C18" s="26">
        <v>0</v>
      </c>
      <c r="D18" s="26">
        <v>0</v>
      </c>
      <c r="E18" s="27">
        <f t="shared" si="0"/>
        <v>0</v>
      </c>
      <c r="F18" s="26">
        <v>0</v>
      </c>
      <c r="G18" s="26">
        <v>0</v>
      </c>
      <c r="H18" s="27">
        <f t="shared" si="1"/>
        <v>0</v>
      </c>
      <c r="I18" s="2"/>
      <c r="J18" s="2"/>
      <c r="K18" s="2"/>
    </row>
    <row r="19" spans="1:11">
      <c r="A19" s="24">
        <v>9</v>
      </c>
      <c r="B19" s="25" t="str">
        <f>'[1]4'!C20</f>
        <v>Gringsing I</v>
      </c>
      <c r="C19" s="26">
        <v>2</v>
      </c>
      <c r="D19" s="26">
        <v>0</v>
      </c>
      <c r="E19" s="27">
        <f t="shared" si="0"/>
        <v>2</v>
      </c>
      <c r="F19" s="26">
        <v>1</v>
      </c>
      <c r="G19" s="26">
        <v>0</v>
      </c>
      <c r="H19" s="27">
        <f t="shared" si="1"/>
        <v>1</v>
      </c>
      <c r="I19" s="2"/>
      <c r="J19" s="2"/>
      <c r="K19" s="2"/>
    </row>
    <row r="20" spans="1:11">
      <c r="A20" s="24">
        <v>10</v>
      </c>
      <c r="B20" s="25" t="str">
        <f>'[1]4'!C21</f>
        <v>Gringsing II</v>
      </c>
      <c r="C20" s="26">
        <v>0</v>
      </c>
      <c r="D20" s="26">
        <v>0</v>
      </c>
      <c r="E20" s="27">
        <f t="shared" si="0"/>
        <v>0</v>
      </c>
      <c r="F20" s="26">
        <v>0</v>
      </c>
      <c r="G20" s="26">
        <v>0</v>
      </c>
      <c r="H20" s="27">
        <f t="shared" si="1"/>
        <v>0</v>
      </c>
      <c r="I20" s="2"/>
      <c r="J20" s="2"/>
      <c r="K20" s="2"/>
    </row>
    <row r="21" spans="1:11">
      <c r="A21" s="24">
        <v>11</v>
      </c>
      <c r="B21" s="25" t="str">
        <f>'[1]4'!C22</f>
        <v>Limpung</v>
      </c>
      <c r="C21" s="26">
        <v>0</v>
      </c>
      <c r="D21" s="26">
        <v>0</v>
      </c>
      <c r="E21" s="27">
        <f t="shared" si="0"/>
        <v>0</v>
      </c>
      <c r="F21" s="26">
        <v>0</v>
      </c>
      <c r="G21" s="26">
        <v>1</v>
      </c>
      <c r="H21" s="27">
        <f t="shared" si="1"/>
        <v>1</v>
      </c>
      <c r="I21" s="2"/>
      <c r="J21" s="2"/>
      <c r="K21" s="2"/>
    </row>
    <row r="22" spans="1:11">
      <c r="A22" s="24">
        <v>12</v>
      </c>
      <c r="B22" s="25" t="str">
        <f>'[1]4'!C23</f>
        <v>Banyuputih</v>
      </c>
      <c r="C22" s="26">
        <v>0</v>
      </c>
      <c r="D22" s="26">
        <v>0</v>
      </c>
      <c r="E22" s="27">
        <f t="shared" si="0"/>
        <v>0</v>
      </c>
      <c r="F22" s="26">
        <v>0</v>
      </c>
      <c r="G22" s="26">
        <v>1</v>
      </c>
      <c r="H22" s="27">
        <f t="shared" si="1"/>
        <v>1</v>
      </c>
      <c r="I22" s="2"/>
      <c r="J22" s="2"/>
      <c r="K22" s="2"/>
    </row>
    <row r="23" spans="1:11" s="16" customFormat="1">
      <c r="A23" s="28">
        <v>13</v>
      </c>
      <c r="B23" s="29" t="str">
        <f>'[1]4'!C24</f>
        <v>Subah</v>
      </c>
      <c r="C23" s="26">
        <v>0</v>
      </c>
      <c r="D23" s="26">
        <v>0</v>
      </c>
      <c r="E23" s="30">
        <f t="shared" si="0"/>
        <v>0</v>
      </c>
      <c r="F23" s="26">
        <v>0</v>
      </c>
      <c r="G23" s="26">
        <v>1</v>
      </c>
      <c r="H23" s="30">
        <f t="shared" si="1"/>
        <v>1</v>
      </c>
    </row>
    <row r="24" spans="1:11" s="16" customFormat="1">
      <c r="A24" s="28">
        <v>14</v>
      </c>
      <c r="B24" s="29" t="str">
        <f>'[1]4'!C25</f>
        <v>Pecalungan</v>
      </c>
      <c r="C24" s="26">
        <v>1</v>
      </c>
      <c r="D24" s="26">
        <v>0</v>
      </c>
      <c r="E24" s="30">
        <f t="shared" si="0"/>
        <v>1</v>
      </c>
      <c r="F24" s="26">
        <v>0</v>
      </c>
      <c r="G24" s="26">
        <v>0</v>
      </c>
      <c r="H24" s="30">
        <f t="shared" si="1"/>
        <v>0</v>
      </c>
    </row>
    <row r="25" spans="1:11" s="16" customFormat="1">
      <c r="A25" s="28">
        <v>15</v>
      </c>
      <c r="B25" s="29" t="str">
        <f>'[1]4'!C26</f>
        <v>Tulis</v>
      </c>
      <c r="C25" s="26">
        <v>0</v>
      </c>
      <c r="D25" s="26">
        <v>0</v>
      </c>
      <c r="E25" s="30">
        <f t="shared" si="0"/>
        <v>0</v>
      </c>
      <c r="F25" s="26">
        <v>0</v>
      </c>
      <c r="G25" s="26">
        <v>1</v>
      </c>
      <c r="H25" s="30">
        <f t="shared" si="1"/>
        <v>1</v>
      </c>
    </row>
    <row r="26" spans="1:11" s="16" customFormat="1">
      <c r="A26" s="28">
        <v>16</v>
      </c>
      <c r="B26" s="29" t="str">
        <f>'[1]4'!C27</f>
        <v>Kandeman</v>
      </c>
      <c r="C26" s="26">
        <v>0</v>
      </c>
      <c r="D26" s="26">
        <v>0</v>
      </c>
      <c r="E26" s="30">
        <f t="shared" si="0"/>
        <v>0</v>
      </c>
      <c r="F26" s="26">
        <v>0</v>
      </c>
      <c r="G26" s="26">
        <v>0</v>
      </c>
      <c r="H26" s="30">
        <f t="shared" si="1"/>
        <v>0</v>
      </c>
    </row>
    <row r="27" spans="1:11" s="16" customFormat="1">
      <c r="A27" s="28">
        <v>17</v>
      </c>
      <c r="B27" s="29" t="str">
        <f>'[1]4'!C28</f>
        <v>Batang I</v>
      </c>
      <c r="C27" s="26">
        <v>0</v>
      </c>
      <c r="D27" s="26">
        <v>0</v>
      </c>
      <c r="E27" s="30">
        <f t="shared" si="0"/>
        <v>0</v>
      </c>
      <c r="F27" s="26">
        <v>0</v>
      </c>
      <c r="G27" s="26">
        <v>1</v>
      </c>
      <c r="H27" s="30">
        <f t="shared" si="1"/>
        <v>1</v>
      </c>
    </row>
    <row r="28" spans="1:11" s="16" customFormat="1">
      <c r="A28" s="28">
        <v>18</v>
      </c>
      <c r="B28" s="29" t="str">
        <f>'[1]4'!C29</f>
        <v>Batang II</v>
      </c>
      <c r="C28" s="26">
        <v>0</v>
      </c>
      <c r="D28" s="26">
        <v>0</v>
      </c>
      <c r="E28" s="30">
        <f t="shared" si="0"/>
        <v>0</v>
      </c>
      <c r="F28" s="26">
        <v>0</v>
      </c>
      <c r="G28" s="26">
        <v>1</v>
      </c>
      <c r="H28" s="30">
        <f t="shared" si="1"/>
        <v>1</v>
      </c>
    </row>
    <row r="29" spans="1:11" s="16" customFormat="1">
      <c r="A29" s="28">
        <v>19</v>
      </c>
      <c r="B29" s="29" t="str">
        <f>'[1]4'!C30</f>
        <v>Batang III</v>
      </c>
      <c r="C29" s="26">
        <v>0</v>
      </c>
      <c r="D29" s="26">
        <v>0</v>
      </c>
      <c r="E29" s="30">
        <f t="shared" si="0"/>
        <v>0</v>
      </c>
      <c r="F29" s="26">
        <v>0</v>
      </c>
      <c r="G29" s="26">
        <v>1</v>
      </c>
      <c r="H29" s="30">
        <f t="shared" si="1"/>
        <v>1</v>
      </c>
    </row>
    <row r="30" spans="1:11" s="16" customFormat="1">
      <c r="A30" s="28">
        <v>20</v>
      </c>
      <c r="B30" s="29" t="str">
        <f>'[1]4'!C31</f>
        <v>Batang IV</v>
      </c>
      <c r="C30" s="26">
        <v>0</v>
      </c>
      <c r="D30" s="26">
        <v>0</v>
      </c>
      <c r="E30" s="30">
        <f t="shared" si="0"/>
        <v>0</v>
      </c>
      <c r="F30" s="26">
        <v>0</v>
      </c>
      <c r="G30" s="26">
        <v>0</v>
      </c>
      <c r="H30" s="30">
        <f t="shared" si="1"/>
        <v>0</v>
      </c>
    </row>
    <row r="31" spans="1:11" s="16" customFormat="1">
      <c r="A31" s="31">
        <v>21</v>
      </c>
      <c r="B31" s="32" t="str">
        <f>'[1]4'!C32</f>
        <v>Warungasem</v>
      </c>
      <c r="C31" s="26"/>
      <c r="D31" s="26"/>
      <c r="E31" s="30">
        <f t="shared" si="0"/>
        <v>0</v>
      </c>
      <c r="F31" s="26">
        <v>0</v>
      </c>
      <c r="G31" s="26">
        <v>0</v>
      </c>
      <c r="H31" s="30">
        <f t="shared" si="1"/>
        <v>0</v>
      </c>
    </row>
    <row r="32" spans="1:11" s="16" customFormat="1">
      <c r="A32" s="33" t="s">
        <v>10</v>
      </c>
      <c r="B32" s="33"/>
      <c r="C32" s="34">
        <f t="shared" ref="C32:H32" si="2">SUM(C10:C31)</f>
        <v>5</v>
      </c>
      <c r="D32" s="34">
        <f t="shared" si="2"/>
        <v>0</v>
      </c>
      <c r="E32" s="34">
        <f t="shared" si="2"/>
        <v>5</v>
      </c>
      <c r="F32" s="34">
        <f t="shared" si="2"/>
        <v>3</v>
      </c>
      <c r="G32" s="34">
        <f t="shared" si="2"/>
        <v>8</v>
      </c>
      <c r="H32" s="34">
        <f t="shared" si="2"/>
        <v>11</v>
      </c>
      <c r="I32" s="15"/>
      <c r="J32" s="15"/>
      <c r="K32" s="15"/>
    </row>
    <row r="33" spans="1:11">
      <c r="A33" s="35">
        <v>1</v>
      </c>
      <c r="B33" s="36" t="s">
        <v>11</v>
      </c>
      <c r="C33" s="23">
        <v>2</v>
      </c>
      <c r="D33" s="23">
        <v>0</v>
      </c>
      <c r="E33" s="23">
        <f>SUM(C33:D33)</f>
        <v>2</v>
      </c>
      <c r="F33" s="23">
        <v>0</v>
      </c>
      <c r="G33" s="23">
        <v>1</v>
      </c>
      <c r="H33" s="23">
        <f>SUM(F33:G33)</f>
        <v>1</v>
      </c>
    </row>
    <row r="34" spans="1:11">
      <c r="A34" s="24">
        <v>2</v>
      </c>
      <c r="B34" s="25" t="s">
        <v>12</v>
      </c>
      <c r="C34" s="27">
        <v>0</v>
      </c>
      <c r="D34" s="27">
        <v>0</v>
      </c>
      <c r="E34" s="27">
        <f>SUM(C34:D34)</f>
        <v>0</v>
      </c>
      <c r="F34" s="27">
        <v>0</v>
      </c>
      <c r="G34" s="27">
        <v>0</v>
      </c>
      <c r="H34" s="27">
        <f>SUM(F34:G34)</f>
        <v>0</v>
      </c>
    </row>
    <row r="35" spans="1:11">
      <c r="A35" s="24">
        <v>3</v>
      </c>
      <c r="B35" s="25" t="s">
        <v>13</v>
      </c>
      <c r="C35" s="27">
        <v>0</v>
      </c>
      <c r="D35" s="27">
        <v>0</v>
      </c>
      <c r="E35" s="27">
        <f>SUM(C35:D35)</f>
        <v>0</v>
      </c>
      <c r="F35" s="27">
        <v>0</v>
      </c>
      <c r="G35" s="27">
        <v>0</v>
      </c>
      <c r="H35" s="27">
        <f>SUM(F35:G35)</f>
        <v>0</v>
      </c>
    </row>
    <row r="36" spans="1:11">
      <c r="A36" s="22"/>
      <c r="B36" s="22"/>
      <c r="C36" s="23"/>
      <c r="D36" s="23"/>
      <c r="E36" s="23"/>
      <c r="F36" s="23"/>
      <c r="G36" s="23"/>
      <c r="H36" s="23"/>
    </row>
    <row r="37" spans="1:11">
      <c r="A37" s="37" t="s">
        <v>14</v>
      </c>
      <c r="B37" s="37"/>
      <c r="C37" s="38">
        <f t="shared" ref="C37:H37" si="3">SUM(C33:C36)</f>
        <v>2</v>
      </c>
      <c r="D37" s="38">
        <f t="shared" si="3"/>
        <v>0</v>
      </c>
      <c r="E37" s="38">
        <f t="shared" si="3"/>
        <v>2</v>
      </c>
      <c r="F37" s="38">
        <f t="shared" si="3"/>
        <v>0</v>
      </c>
      <c r="G37" s="38">
        <f t="shared" si="3"/>
        <v>1</v>
      </c>
      <c r="H37" s="38">
        <f t="shared" si="3"/>
        <v>1</v>
      </c>
    </row>
    <row r="38" spans="1:11">
      <c r="A38" s="39" t="s">
        <v>15</v>
      </c>
      <c r="B38" s="37"/>
      <c r="C38" s="38">
        <v>0</v>
      </c>
      <c r="D38" s="38">
        <v>0</v>
      </c>
      <c r="E38" s="38">
        <f>SUM(C38:D38)</f>
        <v>0</v>
      </c>
      <c r="F38" s="38">
        <v>0</v>
      </c>
      <c r="G38" s="38">
        <v>0</v>
      </c>
      <c r="H38" s="38">
        <f>SUM(F38:G38)</f>
        <v>0</v>
      </c>
    </row>
    <row r="39" spans="1:11">
      <c r="A39" s="40" t="s">
        <v>16</v>
      </c>
      <c r="B39" s="41"/>
      <c r="C39" s="23">
        <v>0</v>
      </c>
      <c r="D39" s="23">
        <v>0</v>
      </c>
      <c r="E39" s="23">
        <f>SUM(C39:D39)</f>
        <v>0</v>
      </c>
      <c r="F39" s="23">
        <v>0</v>
      </c>
      <c r="G39" s="23">
        <v>0</v>
      </c>
      <c r="H39" s="23">
        <f>SUM(F39:G39)</f>
        <v>0</v>
      </c>
    </row>
    <row r="40" spans="1:11">
      <c r="A40" s="42" t="s">
        <v>17</v>
      </c>
      <c r="B40" s="37"/>
      <c r="C40" s="38">
        <v>0</v>
      </c>
      <c r="D40" s="38">
        <v>0</v>
      </c>
      <c r="E40" s="43">
        <f>SUM(C40:D40)</f>
        <v>0</v>
      </c>
      <c r="F40" s="38">
        <v>0</v>
      </c>
      <c r="G40" s="38">
        <v>0</v>
      </c>
      <c r="H40" s="43">
        <f>SUM(F40:G40)</f>
        <v>0</v>
      </c>
    </row>
    <row r="41" spans="1:11">
      <c r="A41" s="37" t="s">
        <v>18</v>
      </c>
      <c r="B41" s="37"/>
      <c r="C41" s="38">
        <f t="shared" ref="C41:H41" si="4">C32+C37+C39+C38+C40</f>
        <v>7</v>
      </c>
      <c r="D41" s="38">
        <f t="shared" si="4"/>
        <v>0</v>
      </c>
      <c r="E41" s="38">
        <f t="shared" si="4"/>
        <v>7</v>
      </c>
      <c r="F41" s="38">
        <f t="shared" si="4"/>
        <v>3</v>
      </c>
      <c r="G41" s="38">
        <f t="shared" si="4"/>
        <v>9</v>
      </c>
      <c r="H41" s="38">
        <f t="shared" si="4"/>
        <v>12</v>
      </c>
    </row>
    <row r="42" spans="1:11" ht="15.75" thickBot="1">
      <c r="A42" s="44" t="s">
        <v>19</v>
      </c>
      <c r="B42" s="44"/>
      <c r="C42" s="45"/>
      <c r="D42" s="46"/>
      <c r="E42" s="47">
        <f>E41/'[1]2'!$E$28*100000</f>
        <v>0.91818090000091823</v>
      </c>
      <c r="F42" s="48"/>
      <c r="G42" s="48"/>
      <c r="H42" s="47">
        <f>H41/'[1]2'!$E$28*100000</f>
        <v>1.574024400001574</v>
      </c>
    </row>
    <row r="43" spans="1:11">
      <c r="A43" s="3"/>
      <c r="B43" s="3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3" t="s">
        <v>20</v>
      </c>
      <c r="B44" s="3"/>
      <c r="C44" s="3"/>
      <c r="D44" s="3"/>
      <c r="E44" s="3"/>
      <c r="F44" s="3"/>
      <c r="G44" s="3"/>
      <c r="H44" s="3"/>
    </row>
    <row r="45" spans="1:11" ht="18">
      <c r="A45" s="3" t="s">
        <v>21</v>
      </c>
      <c r="B45" s="3"/>
      <c r="C45" s="3"/>
      <c r="D45" s="3"/>
      <c r="E45" s="3"/>
      <c r="F45" s="3"/>
      <c r="G45" s="3"/>
      <c r="H45" s="3"/>
    </row>
    <row r="46" spans="1:11" ht="18">
      <c r="A46" s="49" t="s">
        <v>22</v>
      </c>
      <c r="B46" s="3"/>
      <c r="C46" s="3"/>
      <c r="D46" s="3"/>
      <c r="E46" s="3"/>
      <c r="F46" s="3"/>
      <c r="G46" s="3"/>
      <c r="H46" s="3"/>
    </row>
    <row r="47" spans="1:11">
      <c r="A47" s="3" t="s">
        <v>23</v>
      </c>
      <c r="B47" s="3"/>
      <c r="C47" s="3"/>
      <c r="D47" s="3"/>
      <c r="E47" s="3"/>
      <c r="F47" s="3"/>
      <c r="G47" s="3"/>
      <c r="H47" s="3"/>
    </row>
    <row r="48" spans="1:11" ht="18">
      <c r="A48" s="3" t="s">
        <v>24</v>
      </c>
      <c r="B48" s="3"/>
      <c r="C48" s="3"/>
      <c r="D48" s="3"/>
      <c r="E48" s="3"/>
      <c r="F48" s="3"/>
      <c r="G48" s="3"/>
      <c r="H48" s="3"/>
      <c r="I48" s="2"/>
      <c r="J48" s="2"/>
      <c r="K48" s="2"/>
    </row>
    <row r="49" spans="1:11">
      <c r="A49" s="3"/>
      <c r="B49" s="3"/>
      <c r="C49" s="3"/>
      <c r="D49" s="3"/>
      <c r="E49" s="3"/>
      <c r="F49" s="3"/>
      <c r="G49" s="3"/>
      <c r="H49" s="3"/>
      <c r="I49" s="2"/>
      <c r="J49" s="2"/>
      <c r="K49" s="2"/>
    </row>
  </sheetData>
  <mergeCells count="3">
    <mergeCell ref="A3:H3"/>
    <mergeCell ref="A7:A8"/>
    <mergeCell ref="B7:B8"/>
  </mergeCells>
  <printOptions horizontalCentered="1"/>
  <pageMargins left="0.78740157480314965" right="0.78740157480314965" top="0.59055118110236227" bottom="0.25" header="0" footer="0.22"/>
  <pageSetup paperSize="9" scale="70" orientation="landscape" horizontalDpi="4294967293" r:id="rId1"/>
  <headerFooter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75</vt:lpstr>
      <vt:lpstr>'75'!Print_Area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2019-09-19T07:29:49Z</dcterms:created>
  <dcterms:modified xsi:type="dcterms:W3CDTF">2019-09-19T07:30:44Z</dcterms:modified>
</cp:coreProperties>
</file>