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80" sheetId="1" r:id="rId1"/>
  </sheets>
  <externalReferences>
    <externalReference r:id="rId2"/>
  </externalReferences>
  <definedNames>
    <definedName name="_xlnm.Print_Area" localSheetId="0">'80'!$A$1:$AC$45</definedName>
  </definedNames>
  <calcPr calcId="124519"/>
</workbook>
</file>

<file path=xl/calcChain.xml><?xml version="1.0" encoding="utf-8"?>
<calcChain xmlns="http://schemas.openxmlformats.org/spreadsheetml/2006/main">
  <c r="AB42" i="1"/>
  <c r="AA42"/>
  <c r="AC42" s="1"/>
  <c r="Z42"/>
  <c r="W42"/>
  <c r="T42"/>
  <c r="Q42"/>
  <c r="N42"/>
  <c r="K42"/>
  <c r="H42"/>
  <c r="E42"/>
  <c r="AB41"/>
  <c r="AA41"/>
  <c r="AC41" s="1"/>
  <c r="Z41"/>
  <c r="W41"/>
  <c r="T41"/>
  <c r="Q41"/>
  <c r="N41"/>
  <c r="K41"/>
  <c r="H41"/>
  <c r="E41"/>
  <c r="AB40"/>
  <c r="AA40"/>
  <c r="AC40" s="1"/>
  <c r="Z40"/>
  <c r="W40"/>
  <c r="T40"/>
  <c r="Q40"/>
  <c r="N40"/>
  <c r="K40"/>
  <c r="H40"/>
  <c r="E40"/>
  <c r="Y39"/>
  <c r="X39"/>
  <c r="V39"/>
  <c r="U39"/>
  <c r="S39"/>
  <c r="R39"/>
  <c r="P39"/>
  <c r="O39"/>
  <c r="M39"/>
  <c r="L39"/>
  <c r="J39"/>
  <c r="I39"/>
  <c r="G39"/>
  <c r="F39"/>
  <c r="D39"/>
  <c r="C39"/>
  <c r="AB37"/>
  <c r="AA37"/>
  <c r="AC37" s="1"/>
  <c r="Z37"/>
  <c r="W37"/>
  <c r="T37"/>
  <c r="Q37"/>
  <c r="N37"/>
  <c r="K37"/>
  <c r="H37"/>
  <c r="E37"/>
  <c r="AB36"/>
  <c r="AB39" s="1"/>
  <c r="AA36"/>
  <c r="AC36" s="1"/>
  <c r="Z36"/>
  <c r="Z39" s="1"/>
  <c r="W36"/>
  <c r="T36"/>
  <c r="T39" s="1"/>
  <c r="Q36"/>
  <c r="N36"/>
  <c r="N39" s="1"/>
  <c r="K36"/>
  <c r="H36"/>
  <c r="H39" s="1"/>
  <c r="E36"/>
  <c r="AB35"/>
  <c r="AA35"/>
  <c r="AC35" s="1"/>
  <c r="AC39" s="1"/>
  <c r="Z35"/>
  <c r="W35"/>
  <c r="W39" s="1"/>
  <c r="T35"/>
  <c r="Q35"/>
  <c r="Q39" s="1"/>
  <c r="N35"/>
  <c r="K35"/>
  <c r="K39" s="1"/>
  <c r="H35"/>
  <c r="E35"/>
  <c r="E39" s="1"/>
  <c r="Y34"/>
  <c r="Y43" s="1"/>
  <c r="X34"/>
  <c r="X43" s="1"/>
  <c r="V34"/>
  <c r="V43" s="1"/>
  <c r="U34"/>
  <c r="U43" s="1"/>
  <c r="S34"/>
  <c r="S43" s="1"/>
  <c r="R34"/>
  <c r="R43" s="1"/>
  <c r="P34"/>
  <c r="P43" s="1"/>
  <c r="O34"/>
  <c r="O43" s="1"/>
  <c r="M34"/>
  <c r="M43" s="1"/>
  <c r="L34"/>
  <c r="L43" s="1"/>
  <c r="J34"/>
  <c r="J43" s="1"/>
  <c r="I34"/>
  <c r="I43" s="1"/>
  <c r="G34"/>
  <c r="G43" s="1"/>
  <c r="F34"/>
  <c r="F43" s="1"/>
  <c r="D34"/>
  <c r="D43" s="1"/>
  <c r="C34"/>
  <c r="C43" s="1"/>
  <c r="AB32"/>
  <c r="AA32"/>
  <c r="AC32" s="1"/>
  <c r="Z32"/>
  <c r="W32"/>
  <c r="T32"/>
  <c r="Q32"/>
  <c r="N32"/>
  <c r="K32"/>
  <c r="H32"/>
  <c r="E32"/>
  <c r="B32"/>
  <c r="AB31"/>
  <c r="AA31"/>
  <c r="AC31" s="1"/>
  <c r="Z31"/>
  <c r="W31"/>
  <c r="T31"/>
  <c r="Q31"/>
  <c r="N31"/>
  <c r="K31"/>
  <c r="H31"/>
  <c r="E31"/>
  <c r="B31"/>
  <c r="AB30"/>
  <c r="AA30"/>
  <c r="AC30" s="1"/>
  <c r="Z30"/>
  <c r="W30"/>
  <c r="T30"/>
  <c r="Q30"/>
  <c r="N30"/>
  <c r="K30"/>
  <c r="H30"/>
  <c r="E30"/>
  <c r="B30"/>
  <c r="AB29"/>
  <c r="AA29"/>
  <c r="AC29" s="1"/>
  <c r="Z29"/>
  <c r="W29"/>
  <c r="T29"/>
  <c r="Q29"/>
  <c r="N29"/>
  <c r="K29"/>
  <c r="H29"/>
  <c r="E29"/>
  <c r="B29"/>
  <c r="AB28"/>
  <c r="AA28"/>
  <c r="AC28" s="1"/>
  <c r="Z28"/>
  <c r="W28"/>
  <c r="T28"/>
  <c r="Q28"/>
  <c r="N28"/>
  <c r="K28"/>
  <c r="H28"/>
  <c r="E28"/>
  <c r="B28"/>
  <c r="AB27"/>
  <c r="AA27"/>
  <c r="AC27" s="1"/>
  <c r="Z27"/>
  <c r="W27"/>
  <c r="T27"/>
  <c r="Q27"/>
  <c r="N27"/>
  <c r="K27"/>
  <c r="H27"/>
  <c r="E27"/>
  <c r="B27"/>
  <c r="AB26"/>
  <c r="AA26"/>
  <c r="AC26" s="1"/>
  <c r="Z26"/>
  <c r="W26"/>
  <c r="T26"/>
  <c r="Q26"/>
  <c r="N26"/>
  <c r="K26"/>
  <c r="H26"/>
  <c r="E26"/>
  <c r="B26"/>
  <c r="AB25"/>
  <c r="AA25"/>
  <c r="AC25" s="1"/>
  <c r="Z25"/>
  <c r="W25"/>
  <c r="T25"/>
  <c r="Q25"/>
  <c r="N25"/>
  <c r="K25"/>
  <c r="H25"/>
  <c r="E25"/>
  <c r="B25"/>
  <c r="AB24"/>
  <c r="AA24"/>
  <c r="AC24" s="1"/>
  <c r="Z24"/>
  <c r="W24"/>
  <c r="T24"/>
  <c r="Q24"/>
  <c r="N24"/>
  <c r="K24"/>
  <c r="H24"/>
  <c r="E24"/>
  <c r="B24"/>
  <c r="AB23"/>
  <c r="AA23"/>
  <c r="AC23" s="1"/>
  <c r="Z23"/>
  <c r="W23"/>
  <c r="T23"/>
  <c r="Q23"/>
  <c r="N23"/>
  <c r="K23"/>
  <c r="H23"/>
  <c r="E23"/>
  <c r="B23"/>
  <c r="AB22"/>
  <c r="AA22"/>
  <c r="AC22" s="1"/>
  <c r="Z22"/>
  <c r="W22"/>
  <c r="T22"/>
  <c r="Q22"/>
  <c r="N22"/>
  <c r="K22"/>
  <c r="H22"/>
  <c r="E22"/>
  <c r="B22"/>
  <c r="AB21"/>
  <c r="AA21"/>
  <c r="AC21" s="1"/>
  <c r="Z21"/>
  <c r="W21"/>
  <c r="T21"/>
  <c r="Q21"/>
  <c r="N21"/>
  <c r="K21"/>
  <c r="H21"/>
  <c r="E21"/>
  <c r="B21"/>
  <c r="AB20"/>
  <c r="AA20"/>
  <c r="AC20" s="1"/>
  <c r="Z20"/>
  <c r="W20"/>
  <c r="T20"/>
  <c r="Q20"/>
  <c r="N20"/>
  <c r="K20"/>
  <c r="H20"/>
  <c r="E20"/>
  <c r="B20"/>
  <c r="AB19"/>
  <c r="AA19"/>
  <c r="AC19" s="1"/>
  <c r="Z19"/>
  <c r="W19"/>
  <c r="T19"/>
  <c r="Q19"/>
  <c r="N19"/>
  <c r="K19"/>
  <c r="H19"/>
  <c r="E19"/>
  <c r="B19"/>
  <c r="AB18"/>
  <c r="AA18"/>
  <c r="AC18" s="1"/>
  <c r="Z18"/>
  <c r="W18"/>
  <c r="T18"/>
  <c r="Q18"/>
  <c r="N18"/>
  <c r="K18"/>
  <c r="H18"/>
  <c r="E18"/>
  <c r="B18"/>
  <c r="AB17"/>
  <c r="AA17"/>
  <c r="AC17" s="1"/>
  <c r="Z17"/>
  <c r="W17"/>
  <c r="T17"/>
  <c r="Q17"/>
  <c r="N17"/>
  <c r="K17"/>
  <c r="H17"/>
  <c r="E17"/>
  <c r="B17"/>
  <c r="AB16"/>
  <c r="AA16"/>
  <c r="AC16" s="1"/>
  <c r="Z16"/>
  <c r="W16"/>
  <c r="T16"/>
  <c r="Q16"/>
  <c r="N16"/>
  <c r="K16"/>
  <c r="H16"/>
  <c r="E16"/>
  <c r="B16"/>
  <c r="AB15"/>
  <c r="AA15"/>
  <c r="AC15" s="1"/>
  <c r="Z15"/>
  <c r="W15"/>
  <c r="T15"/>
  <c r="Q15"/>
  <c r="N15"/>
  <c r="K15"/>
  <c r="H15"/>
  <c r="E15"/>
  <c r="B15"/>
  <c r="AB14"/>
  <c r="AA14"/>
  <c r="AC14" s="1"/>
  <c r="Z14"/>
  <c r="W14"/>
  <c r="T14"/>
  <c r="Q14"/>
  <c r="N14"/>
  <c r="K14"/>
  <c r="H14"/>
  <c r="E14"/>
  <c r="B14"/>
  <c r="AB13"/>
  <c r="AA13"/>
  <c r="AC13" s="1"/>
  <c r="Z13"/>
  <c r="W13"/>
  <c r="T13"/>
  <c r="Q13"/>
  <c r="N13"/>
  <c r="K13"/>
  <c r="H13"/>
  <c r="E13"/>
  <c r="B13"/>
  <c r="AB12"/>
  <c r="AB34" s="1"/>
  <c r="AB43" s="1"/>
  <c r="AA12"/>
  <c r="AC12" s="1"/>
  <c r="AC34" s="1"/>
  <c r="AC43" s="1"/>
  <c r="Z12"/>
  <c r="Z34" s="1"/>
  <c r="Z43" s="1"/>
  <c r="W12"/>
  <c r="W34" s="1"/>
  <c r="W43" s="1"/>
  <c r="T12"/>
  <c r="T34" s="1"/>
  <c r="T43" s="1"/>
  <c r="Q12"/>
  <c r="Q34" s="1"/>
  <c r="Q43" s="1"/>
  <c r="N12"/>
  <c r="N34" s="1"/>
  <c r="N43" s="1"/>
  <c r="K12"/>
  <c r="K34" s="1"/>
  <c r="K43" s="1"/>
  <c r="H12"/>
  <c r="H34" s="1"/>
  <c r="H43" s="1"/>
  <c r="E12"/>
  <c r="E34" s="1"/>
  <c r="E43" s="1"/>
  <c r="B12"/>
  <c r="L5"/>
  <c r="K5"/>
  <c r="L4"/>
  <c r="K4"/>
  <c r="AA34" l="1"/>
  <c r="AA39"/>
  <c r="AA43" l="1"/>
</calcChain>
</file>

<file path=xl/sharedStrings.xml><?xml version="1.0" encoding="utf-8"?>
<sst xmlns="http://schemas.openxmlformats.org/spreadsheetml/2006/main" count="52" uniqueCount="28">
  <si>
    <t>TABEL  80</t>
  </si>
  <si>
    <t>JUMLAH TENAGA PENUNJANG/PENDUKUNG KESEHATAN DI FASILITAS KESEHATAN</t>
  </si>
  <si>
    <t>NO</t>
  </si>
  <si>
    <t>UNIT KERJA</t>
  </si>
  <si>
    <t>TENAGA PENUNJANG/PENDUKUNG KESEHATAN</t>
  </si>
  <si>
    <t>TOTAL</t>
  </si>
  <si>
    <t>PEJABAT STRUKTURAL</t>
  </si>
  <si>
    <t>STAF PENUNJANG ADMINISTRASI</t>
  </si>
  <si>
    <t>STAF PENUNJANG TEKNOLOGI</t>
  </si>
  <si>
    <t>STAF PENUNJANG PERENCANAAN</t>
  </si>
  <si>
    <t>TENAGA PENDIDIK</t>
  </si>
  <si>
    <t>TENAGA KEPENDIDIKAN</t>
  </si>
  <si>
    <t>JURU</t>
  </si>
  <si>
    <t>TENAGA PENUNJANG KESEHATAN LAINNYA</t>
  </si>
  <si>
    <t>L</t>
  </si>
  <si>
    <t>P</t>
  </si>
  <si>
    <t>L+P</t>
  </si>
  <si>
    <t>Puskesmas :</t>
  </si>
  <si>
    <t>SUB JUMLAH I (PUSKESMAS)</t>
  </si>
  <si>
    <t>RSU Batang</t>
  </si>
  <si>
    <t>RSU Limpung</t>
  </si>
  <si>
    <t>RS Qolbu Insan Mulia (QIM)</t>
  </si>
  <si>
    <t>SUB JUMLAH II (RUMAH SAKIT)</t>
  </si>
  <si>
    <t>SARANA PELAYANAN KESEHATAN LAIN</t>
  </si>
  <si>
    <t>INSTITUSI DIKNAKES/DIKLAT</t>
  </si>
  <si>
    <t>DINAS KESEHATAN KAB/KOTA</t>
  </si>
  <si>
    <t>JUMLAH (KAB/KOTA)</t>
  </si>
  <si>
    <t>Sumber : Subbag Umum dan Kepegawaian DKK , RSUD Kab. Batang, RSU QIM, RSU Limpung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</si>
</sst>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7">
    <font>
      <sz val="10"/>
      <name val="Arial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99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/>
    <xf numFmtId="0" fontId="5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64" fontId="2" fillId="0" borderId="18" xfId="1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10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2" fillId="0" borderId="20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</cellXfs>
  <cellStyles count="99"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1"/>
    <cellStyle name="Comma 2 3" xfId="25"/>
    <cellStyle name="Comma 2 3 2" xfId="26"/>
    <cellStyle name="Comma 2 3 3" xfId="27"/>
    <cellStyle name="Comma 2 3 4" xfId="28"/>
    <cellStyle name="Comma 2 4" xfId="29"/>
    <cellStyle name="Comma 2 5" xfId="30"/>
    <cellStyle name="Comma 2 6" xfId="31"/>
    <cellStyle name="Comma 2 7" xfId="32"/>
    <cellStyle name="Comma 20" xfId="33"/>
    <cellStyle name="Comma 20 2" xfId="34"/>
    <cellStyle name="Comma 20 3" xfId="35"/>
    <cellStyle name="Comma 21" xfId="36"/>
    <cellStyle name="Comma 21 2" xfId="37"/>
    <cellStyle name="Comma 21 3" xfId="38"/>
    <cellStyle name="Comma 22" xfId="39"/>
    <cellStyle name="Comma 22 2" xfId="40"/>
    <cellStyle name="Comma 22 3" xfId="41"/>
    <cellStyle name="Comma 3" xfId="42"/>
    <cellStyle name="Comma 4" xfId="43"/>
    <cellStyle name="Comma 5" xfId="44"/>
    <cellStyle name="Comma 6" xfId="45"/>
    <cellStyle name="Comma 7" xfId="46"/>
    <cellStyle name="Comma 8" xfId="47"/>
    <cellStyle name="Comma 9" xfId="48"/>
    <cellStyle name="Excel Built-in Comma" xfId="49"/>
    <cellStyle name="Excel Built-in Normal" xfId="50"/>
    <cellStyle name="Millares [0]_Well Timing" xfId="51"/>
    <cellStyle name="Millares_Well Timing" xfId="52"/>
    <cellStyle name="Moneda [0]_Well Timing" xfId="53"/>
    <cellStyle name="Moneda_Well Timing" xfId="54"/>
    <cellStyle name="Normal" xfId="0" builtinId="0"/>
    <cellStyle name="Normal 16 2" xfId="55"/>
    <cellStyle name="Normal 2" xfId="56"/>
    <cellStyle name="Normal 2 2" xfId="57"/>
    <cellStyle name="Normal 2 2 2" xfId="58"/>
    <cellStyle name="Normal 2 2 3" xfId="59"/>
    <cellStyle name="Normal 2 2 4" xfId="60"/>
    <cellStyle name="Normal 2 3" xfId="61"/>
    <cellStyle name="Normal 2 4" xfId="62"/>
    <cellStyle name="Normal 2 5" xfId="63"/>
    <cellStyle name="Normal 21 2" xfId="64"/>
    <cellStyle name="Normal 21 2 2" xfId="65"/>
    <cellStyle name="Normal 21 2 3" xfId="66"/>
    <cellStyle name="Normal 22 2" xfId="67"/>
    <cellStyle name="Normal 22 2 2" xfId="68"/>
    <cellStyle name="Normal 22 2 3" xfId="69"/>
    <cellStyle name="Normal 23 2" xfId="70"/>
    <cellStyle name="Normal 23 2 2" xfId="71"/>
    <cellStyle name="Normal 23 2 3" xfId="72"/>
    <cellStyle name="Normal 24 2" xfId="73"/>
    <cellStyle name="Normal 24 2 2" xfId="74"/>
    <cellStyle name="Normal 24 2 3" xfId="75"/>
    <cellStyle name="Normal 25 2" xfId="76"/>
    <cellStyle name="Normal 25 2 2" xfId="77"/>
    <cellStyle name="Normal 25 2 3" xfId="78"/>
    <cellStyle name="Normal 26 2" xfId="79"/>
    <cellStyle name="Normal 26 2 2" xfId="80"/>
    <cellStyle name="Normal 26 2 3" xfId="81"/>
    <cellStyle name="Normal 28 2" xfId="82"/>
    <cellStyle name="Normal 29 2" xfId="83"/>
    <cellStyle name="Normal 3" xfId="84"/>
    <cellStyle name="Normal 30 2" xfId="85"/>
    <cellStyle name="Normal 31 2" xfId="86"/>
    <cellStyle name="Normal 32 2" xfId="87"/>
    <cellStyle name="Normal 4 2" xfId="88"/>
    <cellStyle name="Normal 4 2 2" xfId="89"/>
    <cellStyle name="Normal 4 2 3" xfId="90"/>
    <cellStyle name="Normal 4 3" xfId="91"/>
    <cellStyle name="Normal 4 4" xfId="92"/>
    <cellStyle name="Normal 5" xfId="93"/>
    <cellStyle name="Normal 5 2" xfId="94"/>
    <cellStyle name="Normal 5 3" xfId="95"/>
    <cellStyle name="Normal 6" xfId="96"/>
    <cellStyle name="Normal 6 2" xfId="97"/>
    <cellStyle name="Normal 6 3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C12" t="str">
            <v>Wonotunggal</v>
          </cell>
        </row>
        <row r="13">
          <cell r="C13" t="str">
            <v>Bandar I</v>
          </cell>
        </row>
        <row r="14">
          <cell r="C14" t="str">
            <v>Bandar II</v>
          </cell>
        </row>
        <row r="15">
          <cell r="C15" t="str">
            <v>Blado I</v>
          </cell>
        </row>
        <row r="16">
          <cell r="C16" t="str">
            <v>Blado II</v>
          </cell>
        </row>
        <row r="17">
          <cell r="C17" t="str">
            <v xml:space="preserve">Reban </v>
          </cell>
        </row>
        <row r="18">
          <cell r="C18" t="str">
            <v>Bawang</v>
          </cell>
        </row>
        <row r="19">
          <cell r="C19" t="str">
            <v>Tersono</v>
          </cell>
        </row>
        <row r="20">
          <cell r="C20" t="str">
            <v>Gringsing I</v>
          </cell>
        </row>
        <row r="21">
          <cell r="C21" t="str">
            <v>Gringsing II</v>
          </cell>
        </row>
        <row r="22">
          <cell r="C22" t="str">
            <v>Limpung</v>
          </cell>
        </row>
        <row r="23">
          <cell r="C23" t="str">
            <v>Banyuputih</v>
          </cell>
        </row>
        <row r="24">
          <cell r="C24" t="str">
            <v>Subah</v>
          </cell>
        </row>
        <row r="25">
          <cell r="C25" t="str">
            <v>Pecalungan</v>
          </cell>
        </row>
        <row r="26">
          <cell r="C26" t="str">
            <v>Tulis</v>
          </cell>
        </row>
        <row r="27">
          <cell r="C27" t="str">
            <v>Kandeman</v>
          </cell>
        </row>
        <row r="28"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6"/>
  <sheetViews>
    <sheetView tabSelected="1" view="pageBreakPreview" zoomScale="57" zoomScaleNormal="60" zoomScaleSheetLayoutView="57" workbookViewId="0">
      <selection activeCell="Y41" sqref="Y41"/>
    </sheetView>
  </sheetViews>
  <sheetFormatPr defaultRowHeight="15"/>
  <cols>
    <col min="1" max="1" width="5.7109375" style="2" customWidth="1"/>
    <col min="2" max="2" width="32.28515625" style="2" customWidth="1"/>
    <col min="3" max="3" width="8.42578125" style="2" customWidth="1"/>
    <col min="4" max="29" width="7.7109375" style="2" customWidth="1"/>
    <col min="30" max="30" width="9.7109375" style="3" customWidth="1"/>
    <col min="31" max="32" width="9.140625" style="3"/>
    <col min="33" max="16384" width="9.140625" style="2"/>
  </cols>
  <sheetData>
    <row r="1" spans="1:32">
      <c r="A1" s="1" t="s">
        <v>0</v>
      </c>
    </row>
    <row r="3" spans="1:32" s="6" customForma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  <c r="AE3" s="5"/>
      <c r="AF3" s="5"/>
    </row>
    <row r="4" spans="1:32">
      <c r="F4" s="7"/>
      <c r="G4" s="7"/>
      <c r="H4" s="7"/>
      <c r="I4" s="7"/>
      <c r="J4" s="7"/>
      <c r="K4" s="8" t="str">
        <f>'[1]1'!F5</f>
        <v>KABUPATEN/KOTA</v>
      </c>
      <c r="L4" s="9" t="str">
        <f>'[1]1'!G5</f>
        <v>BATANG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2">
      <c r="B5" s="3"/>
      <c r="F5" s="7"/>
      <c r="G5" s="7"/>
      <c r="H5" s="7"/>
      <c r="I5" s="7"/>
      <c r="J5" s="7"/>
      <c r="K5" s="8" t="str">
        <f>'[1]1'!F6</f>
        <v xml:space="preserve">TAHUN </v>
      </c>
      <c r="L5" s="9">
        <f>'[1]1'!G6</f>
        <v>2018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2" ht="15.7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2" s="6" customFormat="1" ht="18" customHeight="1">
      <c r="A7" s="11" t="s">
        <v>2</v>
      </c>
      <c r="B7" s="11" t="s">
        <v>3</v>
      </c>
      <c r="C7" s="12" t="s">
        <v>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5" t="s">
        <v>5</v>
      </c>
      <c r="AB7" s="16"/>
      <c r="AC7" s="17"/>
      <c r="AD7" s="18"/>
      <c r="AE7" s="5"/>
      <c r="AF7" s="5"/>
    </row>
    <row r="8" spans="1:32" s="6" customFormat="1" ht="47.25" customHeight="1">
      <c r="A8" s="11"/>
      <c r="B8" s="11"/>
      <c r="C8" s="19" t="s">
        <v>6</v>
      </c>
      <c r="D8" s="19"/>
      <c r="E8" s="19"/>
      <c r="F8" s="20" t="s">
        <v>7</v>
      </c>
      <c r="G8" s="21"/>
      <c r="H8" s="22"/>
      <c r="I8" s="20" t="s">
        <v>8</v>
      </c>
      <c r="J8" s="21"/>
      <c r="K8" s="22"/>
      <c r="L8" s="20" t="s">
        <v>9</v>
      </c>
      <c r="M8" s="21"/>
      <c r="N8" s="22"/>
      <c r="O8" s="20" t="s">
        <v>10</v>
      </c>
      <c r="P8" s="21"/>
      <c r="Q8" s="22"/>
      <c r="R8" s="20" t="s">
        <v>11</v>
      </c>
      <c r="S8" s="21"/>
      <c r="T8" s="22"/>
      <c r="U8" s="20" t="s">
        <v>12</v>
      </c>
      <c r="V8" s="21"/>
      <c r="W8" s="22"/>
      <c r="X8" s="20" t="s">
        <v>13</v>
      </c>
      <c r="Y8" s="21"/>
      <c r="Z8" s="22"/>
      <c r="AA8" s="23"/>
      <c r="AB8" s="24"/>
      <c r="AC8" s="25"/>
      <c r="AD8" s="5"/>
      <c r="AE8" s="5"/>
      <c r="AF8" s="5"/>
    </row>
    <row r="9" spans="1:32" s="6" customFormat="1" ht="18" customHeight="1">
      <c r="A9" s="26"/>
      <c r="B9" s="26"/>
      <c r="C9" s="27" t="s">
        <v>14</v>
      </c>
      <c r="D9" s="27" t="s">
        <v>15</v>
      </c>
      <c r="E9" s="27" t="s">
        <v>16</v>
      </c>
      <c r="F9" s="27" t="s">
        <v>14</v>
      </c>
      <c r="G9" s="27" t="s">
        <v>15</v>
      </c>
      <c r="H9" s="27" t="s">
        <v>16</v>
      </c>
      <c r="I9" s="27" t="s">
        <v>14</v>
      </c>
      <c r="J9" s="27" t="s">
        <v>15</v>
      </c>
      <c r="K9" s="27" t="s">
        <v>16</v>
      </c>
      <c r="L9" s="27" t="s">
        <v>14</v>
      </c>
      <c r="M9" s="27" t="s">
        <v>15</v>
      </c>
      <c r="N9" s="27" t="s">
        <v>16</v>
      </c>
      <c r="O9" s="27" t="s">
        <v>14</v>
      </c>
      <c r="P9" s="27" t="s">
        <v>15</v>
      </c>
      <c r="Q9" s="27" t="s">
        <v>16</v>
      </c>
      <c r="R9" s="27" t="s">
        <v>14</v>
      </c>
      <c r="S9" s="27" t="s">
        <v>15</v>
      </c>
      <c r="T9" s="27" t="s">
        <v>16</v>
      </c>
      <c r="U9" s="27" t="s">
        <v>14</v>
      </c>
      <c r="V9" s="27" t="s">
        <v>15</v>
      </c>
      <c r="W9" s="27" t="s">
        <v>16</v>
      </c>
      <c r="X9" s="27" t="s">
        <v>14</v>
      </c>
      <c r="Y9" s="27" t="s">
        <v>15</v>
      </c>
      <c r="Z9" s="27" t="s">
        <v>16</v>
      </c>
      <c r="AA9" s="27" t="s">
        <v>14</v>
      </c>
      <c r="AB9" s="27" t="s">
        <v>15</v>
      </c>
      <c r="AC9" s="27" t="s">
        <v>16</v>
      </c>
      <c r="AD9" s="5"/>
      <c r="AE9" s="5"/>
      <c r="AF9" s="5"/>
    </row>
    <row r="10" spans="1:32" s="6" customForma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  <c r="AC10" s="28">
        <v>29</v>
      </c>
      <c r="AD10" s="29"/>
      <c r="AE10" s="29"/>
      <c r="AF10" s="29"/>
    </row>
    <row r="11" spans="1:32" ht="24.75" customHeight="1">
      <c r="A11" s="30"/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32" ht="24.75" customHeight="1">
      <c r="A12" s="33">
        <v>1</v>
      </c>
      <c r="B12" s="34" t="str">
        <f>'[1]4'!C12</f>
        <v>Wonotunggal</v>
      </c>
      <c r="C12" s="35">
        <v>0</v>
      </c>
      <c r="D12" s="35">
        <v>1</v>
      </c>
      <c r="E12" s="35">
        <f t="shared" ref="E12:E32" si="0">SUM(C12:D12)</f>
        <v>1</v>
      </c>
      <c r="F12" s="35">
        <v>2</v>
      </c>
      <c r="G12" s="35">
        <v>2</v>
      </c>
      <c r="H12" s="35">
        <f t="shared" ref="H12:H32" si="1">SUM(F12:G12)</f>
        <v>4</v>
      </c>
      <c r="I12" s="35">
        <v>0</v>
      </c>
      <c r="J12" s="35">
        <v>0</v>
      </c>
      <c r="K12" s="35">
        <f t="shared" ref="K12:K32" si="2">SUM(I12:J12)</f>
        <v>0</v>
      </c>
      <c r="L12" s="35">
        <v>0</v>
      </c>
      <c r="M12" s="35">
        <v>0</v>
      </c>
      <c r="N12" s="35">
        <f t="shared" ref="N12:N32" si="3">SUM(L12:M12)</f>
        <v>0</v>
      </c>
      <c r="O12" s="35">
        <v>0</v>
      </c>
      <c r="P12" s="35">
        <v>0</v>
      </c>
      <c r="Q12" s="35">
        <f t="shared" ref="Q12:Q32" si="4">SUM(O12:P12)</f>
        <v>0</v>
      </c>
      <c r="R12" s="35">
        <v>0</v>
      </c>
      <c r="S12" s="35">
        <v>0</v>
      </c>
      <c r="T12" s="35">
        <f t="shared" ref="T12:T32" si="5">SUM(R12:S12)</f>
        <v>0</v>
      </c>
      <c r="U12" s="35">
        <v>1</v>
      </c>
      <c r="V12" s="35">
        <v>0</v>
      </c>
      <c r="W12" s="35">
        <f t="shared" ref="W12:W32" si="6">SUM(U12:V12)</f>
        <v>1</v>
      </c>
      <c r="X12" s="35">
        <v>0</v>
      </c>
      <c r="Y12" s="35">
        <v>0</v>
      </c>
      <c r="Z12" s="35">
        <f t="shared" ref="Z12:Z32" si="7">SUM(X12:Y12)</f>
        <v>0</v>
      </c>
      <c r="AA12" s="35">
        <f t="shared" ref="AA12:AB32" si="8">X12+U12+R12+O12+L12+I12+F12+C12</f>
        <v>3</v>
      </c>
      <c r="AB12" s="35">
        <f t="shared" si="8"/>
        <v>3</v>
      </c>
      <c r="AC12" s="35">
        <f t="shared" ref="AC12:AC32" si="9">SUM(AA12:AB12)</f>
        <v>6</v>
      </c>
    </row>
    <row r="13" spans="1:32" ht="24.75" customHeight="1">
      <c r="A13" s="33">
        <v>2</v>
      </c>
      <c r="B13" s="36" t="str">
        <f>'[1]4'!C13</f>
        <v>Bandar I</v>
      </c>
      <c r="C13" s="35">
        <v>0</v>
      </c>
      <c r="D13" s="35">
        <v>0</v>
      </c>
      <c r="E13" s="35">
        <f t="shared" si="0"/>
        <v>0</v>
      </c>
      <c r="F13" s="35">
        <v>7</v>
      </c>
      <c r="G13" s="35">
        <v>3</v>
      </c>
      <c r="H13" s="35">
        <f t="shared" si="1"/>
        <v>10</v>
      </c>
      <c r="I13" s="35">
        <v>0</v>
      </c>
      <c r="J13" s="35">
        <v>0</v>
      </c>
      <c r="K13" s="35">
        <f t="shared" si="2"/>
        <v>0</v>
      </c>
      <c r="L13" s="35">
        <v>0</v>
      </c>
      <c r="M13" s="35">
        <v>0</v>
      </c>
      <c r="N13" s="35">
        <f t="shared" si="3"/>
        <v>0</v>
      </c>
      <c r="O13" s="35">
        <v>0</v>
      </c>
      <c r="P13" s="35">
        <v>0</v>
      </c>
      <c r="Q13" s="35">
        <f t="shared" si="4"/>
        <v>0</v>
      </c>
      <c r="R13" s="35">
        <v>0</v>
      </c>
      <c r="S13" s="35">
        <v>0</v>
      </c>
      <c r="T13" s="35">
        <f t="shared" si="5"/>
        <v>0</v>
      </c>
      <c r="U13" s="35">
        <v>1</v>
      </c>
      <c r="V13" s="35">
        <v>0</v>
      </c>
      <c r="W13" s="35">
        <f t="shared" si="6"/>
        <v>1</v>
      </c>
      <c r="X13" s="35">
        <v>0</v>
      </c>
      <c r="Y13" s="35">
        <v>0</v>
      </c>
      <c r="Z13" s="35">
        <f t="shared" si="7"/>
        <v>0</v>
      </c>
      <c r="AA13" s="35">
        <f t="shared" si="8"/>
        <v>8</v>
      </c>
      <c r="AB13" s="35">
        <f t="shared" si="8"/>
        <v>3</v>
      </c>
      <c r="AC13" s="35">
        <f t="shared" si="9"/>
        <v>11</v>
      </c>
    </row>
    <row r="14" spans="1:32" ht="24.75" customHeight="1">
      <c r="A14" s="33">
        <v>3</v>
      </c>
      <c r="B14" s="34" t="str">
        <f>'[1]4'!C14</f>
        <v>Bandar II</v>
      </c>
      <c r="C14" s="35">
        <v>0</v>
      </c>
      <c r="D14" s="35">
        <v>1</v>
      </c>
      <c r="E14" s="35">
        <f t="shared" si="0"/>
        <v>1</v>
      </c>
      <c r="F14" s="35">
        <v>2</v>
      </c>
      <c r="G14" s="35">
        <v>2</v>
      </c>
      <c r="H14" s="35">
        <f t="shared" si="1"/>
        <v>4</v>
      </c>
      <c r="I14" s="35">
        <v>0</v>
      </c>
      <c r="J14" s="35">
        <v>0</v>
      </c>
      <c r="K14" s="35">
        <f t="shared" si="2"/>
        <v>0</v>
      </c>
      <c r="L14" s="35">
        <v>0</v>
      </c>
      <c r="M14" s="35">
        <v>0</v>
      </c>
      <c r="N14" s="35">
        <f t="shared" si="3"/>
        <v>0</v>
      </c>
      <c r="O14" s="35">
        <v>0</v>
      </c>
      <c r="P14" s="35">
        <v>0</v>
      </c>
      <c r="Q14" s="35">
        <f t="shared" si="4"/>
        <v>0</v>
      </c>
      <c r="R14" s="35">
        <v>0</v>
      </c>
      <c r="S14" s="35">
        <v>0</v>
      </c>
      <c r="T14" s="35">
        <f t="shared" si="5"/>
        <v>0</v>
      </c>
      <c r="U14" s="35">
        <v>1</v>
      </c>
      <c r="V14" s="35">
        <v>0</v>
      </c>
      <c r="W14" s="35">
        <f t="shared" si="6"/>
        <v>1</v>
      </c>
      <c r="X14" s="35">
        <v>0</v>
      </c>
      <c r="Y14" s="35">
        <v>0</v>
      </c>
      <c r="Z14" s="35">
        <f t="shared" si="7"/>
        <v>0</v>
      </c>
      <c r="AA14" s="35">
        <f t="shared" si="8"/>
        <v>3</v>
      </c>
      <c r="AB14" s="35">
        <f t="shared" si="8"/>
        <v>3</v>
      </c>
      <c r="AC14" s="35">
        <f t="shared" si="9"/>
        <v>6</v>
      </c>
    </row>
    <row r="15" spans="1:32" ht="24.75" customHeight="1">
      <c r="A15" s="33">
        <v>4</v>
      </c>
      <c r="B15" s="34" t="str">
        <f>'[1]4'!C15</f>
        <v>Blado I</v>
      </c>
      <c r="C15" s="35">
        <v>1</v>
      </c>
      <c r="D15" s="35">
        <v>0</v>
      </c>
      <c r="E15" s="35">
        <f t="shared" si="0"/>
        <v>1</v>
      </c>
      <c r="F15" s="35">
        <v>4</v>
      </c>
      <c r="G15" s="35">
        <v>2</v>
      </c>
      <c r="H15" s="35">
        <f t="shared" si="1"/>
        <v>6</v>
      </c>
      <c r="I15" s="35">
        <v>0</v>
      </c>
      <c r="J15" s="35">
        <v>0</v>
      </c>
      <c r="K15" s="35">
        <f t="shared" si="2"/>
        <v>0</v>
      </c>
      <c r="L15" s="35">
        <v>0</v>
      </c>
      <c r="M15" s="35">
        <v>0</v>
      </c>
      <c r="N15" s="35">
        <f t="shared" si="3"/>
        <v>0</v>
      </c>
      <c r="O15" s="35">
        <v>0</v>
      </c>
      <c r="P15" s="35">
        <v>0</v>
      </c>
      <c r="Q15" s="35">
        <f t="shared" si="4"/>
        <v>0</v>
      </c>
      <c r="R15" s="35">
        <v>0</v>
      </c>
      <c r="S15" s="35">
        <v>0</v>
      </c>
      <c r="T15" s="35">
        <f t="shared" si="5"/>
        <v>0</v>
      </c>
      <c r="U15" s="35">
        <v>0</v>
      </c>
      <c r="V15" s="35">
        <v>0</v>
      </c>
      <c r="W15" s="35">
        <f t="shared" si="6"/>
        <v>0</v>
      </c>
      <c r="X15" s="35">
        <v>0</v>
      </c>
      <c r="Y15" s="35">
        <v>0</v>
      </c>
      <c r="Z15" s="35">
        <f t="shared" si="7"/>
        <v>0</v>
      </c>
      <c r="AA15" s="35">
        <f t="shared" si="8"/>
        <v>5</v>
      </c>
      <c r="AB15" s="35">
        <f t="shared" si="8"/>
        <v>2</v>
      </c>
      <c r="AC15" s="35">
        <f t="shared" si="9"/>
        <v>7</v>
      </c>
    </row>
    <row r="16" spans="1:32" ht="24.75" customHeight="1">
      <c r="A16" s="33">
        <v>5</v>
      </c>
      <c r="B16" s="34" t="str">
        <f>'[1]4'!C16</f>
        <v>Blado II</v>
      </c>
      <c r="C16" s="35">
        <v>1</v>
      </c>
      <c r="D16" s="35">
        <v>0</v>
      </c>
      <c r="E16" s="35">
        <f t="shared" si="0"/>
        <v>1</v>
      </c>
      <c r="F16" s="35">
        <v>1</v>
      </c>
      <c r="G16" s="35">
        <v>0</v>
      </c>
      <c r="H16" s="35">
        <f t="shared" si="1"/>
        <v>1</v>
      </c>
      <c r="I16" s="35">
        <v>0</v>
      </c>
      <c r="J16" s="35">
        <v>0</v>
      </c>
      <c r="K16" s="35">
        <f t="shared" si="2"/>
        <v>0</v>
      </c>
      <c r="L16" s="35">
        <v>0</v>
      </c>
      <c r="M16" s="35">
        <v>0</v>
      </c>
      <c r="N16" s="35">
        <f t="shared" si="3"/>
        <v>0</v>
      </c>
      <c r="O16" s="35">
        <v>0</v>
      </c>
      <c r="P16" s="35">
        <v>0</v>
      </c>
      <c r="Q16" s="35">
        <f t="shared" si="4"/>
        <v>0</v>
      </c>
      <c r="R16" s="35">
        <v>0</v>
      </c>
      <c r="S16" s="35">
        <v>0</v>
      </c>
      <c r="T16" s="35">
        <f t="shared" si="5"/>
        <v>0</v>
      </c>
      <c r="U16" s="35">
        <v>0</v>
      </c>
      <c r="V16" s="35">
        <v>0</v>
      </c>
      <c r="W16" s="35">
        <f t="shared" si="6"/>
        <v>0</v>
      </c>
      <c r="X16" s="35">
        <v>0</v>
      </c>
      <c r="Y16" s="35">
        <v>0</v>
      </c>
      <c r="Z16" s="35">
        <f t="shared" si="7"/>
        <v>0</v>
      </c>
      <c r="AA16" s="35">
        <f t="shared" si="8"/>
        <v>2</v>
      </c>
      <c r="AB16" s="35">
        <f t="shared" si="8"/>
        <v>0</v>
      </c>
      <c r="AC16" s="35">
        <f t="shared" si="9"/>
        <v>2</v>
      </c>
    </row>
    <row r="17" spans="1:32" ht="24.75" customHeight="1">
      <c r="A17" s="33">
        <v>6</v>
      </c>
      <c r="B17" s="34" t="str">
        <f>'[1]4'!C17</f>
        <v xml:space="preserve">Reban </v>
      </c>
      <c r="C17" s="35">
        <v>1</v>
      </c>
      <c r="D17" s="35">
        <v>0</v>
      </c>
      <c r="E17" s="35">
        <f t="shared" si="0"/>
        <v>1</v>
      </c>
      <c r="F17" s="35">
        <v>2</v>
      </c>
      <c r="G17" s="35">
        <v>1</v>
      </c>
      <c r="H17" s="35">
        <f t="shared" si="1"/>
        <v>3</v>
      </c>
      <c r="I17" s="35">
        <v>0</v>
      </c>
      <c r="J17" s="35">
        <v>0</v>
      </c>
      <c r="K17" s="35">
        <f t="shared" si="2"/>
        <v>0</v>
      </c>
      <c r="L17" s="35">
        <v>0</v>
      </c>
      <c r="M17" s="35">
        <v>0</v>
      </c>
      <c r="N17" s="35">
        <f t="shared" si="3"/>
        <v>0</v>
      </c>
      <c r="O17" s="35">
        <v>0</v>
      </c>
      <c r="P17" s="35">
        <v>0</v>
      </c>
      <c r="Q17" s="35">
        <f t="shared" si="4"/>
        <v>0</v>
      </c>
      <c r="R17" s="35">
        <v>0</v>
      </c>
      <c r="S17" s="35">
        <v>0</v>
      </c>
      <c r="T17" s="35">
        <f t="shared" si="5"/>
        <v>0</v>
      </c>
      <c r="U17" s="35">
        <v>0</v>
      </c>
      <c r="V17" s="35">
        <v>0</v>
      </c>
      <c r="W17" s="35">
        <f t="shared" si="6"/>
        <v>0</v>
      </c>
      <c r="X17" s="35">
        <v>0</v>
      </c>
      <c r="Y17" s="35">
        <v>0</v>
      </c>
      <c r="Z17" s="35">
        <f t="shared" si="7"/>
        <v>0</v>
      </c>
      <c r="AA17" s="35">
        <f t="shared" si="8"/>
        <v>3</v>
      </c>
      <c r="AB17" s="35">
        <f t="shared" si="8"/>
        <v>1</v>
      </c>
      <c r="AC17" s="35">
        <f t="shared" si="9"/>
        <v>4</v>
      </c>
    </row>
    <row r="18" spans="1:32" ht="24.75" customHeight="1">
      <c r="A18" s="33">
        <v>7</v>
      </c>
      <c r="B18" s="34" t="str">
        <f>'[1]4'!C18</f>
        <v>Bawang</v>
      </c>
      <c r="C18" s="35">
        <v>0</v>
      </c>
      <c r="D18" s="35">
        <v>1</v>
      </c>
      <c r="E18" s="35">
        <f t="shared" si="0"/>
        <v>1</v>
      </c>
      <c r="F18" s="35">
        <v>6</v>
      </c>
      <c r="G18" s="35">
        <v>4</v>
      </c>
      <c r="H18" s="35">
        <f t="shared" si="1"/>
        <v>10</v>
      </c>
      <c r="I18" s="35">
        <v>0</v>
      </c>
      <c r="J18" s="35">
        <v>0</v>
      </c>
      <c r="K18" s="35">
        <f t="shared" si="2"/>
        <v>0</v>
      </c>
      <c r="L18" s="35">
        <v>0</v>
      </c>
      <c r="M18" s="35">
        <v>0</v>
      </c>
      <c r="N18" s="35">
        <f t="shared" si="3"/>
        <v>0</v>
      </c>
      <c r="O18" s="35">
        <v>0</v>
      </c>
      <c r="P18" s="35">
        <v>0</v>
      </c>
      <c r="Q18" s="35">
        <f t="shared" si="4"/>
        <v>0</v>
      </c>
      <c r="R18" s="35">
        <v>0</v>
      </c>
      <c r="S18" s="35">
        <v>0</v>
      </c>
      <c r="T18" s="35">
        <f t="shared" si="5"/>
        <v>0</v>
      </c>
      <c r="U18" s="35">
        <v>1</v>
      </c>
      <c r="V18" s="35">
        <v>0</v>
      </c>
      <c r="W18" s="35">
        <f t="shared" si="6"/>
        <v>1</v>
      </c>
      <c r="X18" s="35">
        <v>0</v>
      </c>
      <c r="Y18" s="35">
        <v>0</v>
      </c>
      <c r="Z18" s="35">
        <f t="shared" si="7"/>
        <v>0</v>
      </c>
      <c r="AA18" s="35">
        <f t="shared" si="8"/>
        <v>7</v>
      </c>
      <c r="AB18" s="35">
        <f t="shared" si="8"/>
        <v>5</v>
      </c>
      <c r="AC18" s="35">
        <f t="shared" si="9"/>
        <v>12</v>
      </c>
    </row>
    <row r="19" spans="1:32" ht="24.75" customHeight="1">
      <c r="A19" s="33">
        <v>8</v>
      </c>
      <c r="B19" s="34" t="str">
        <f>'[1]4'!C19</f>
        <v>Tersono</v>
      </c>
      <c r="C19" s="35">
        <v>0</v>
      </c>
      <c r="D19" s="35">
        <v>0</v>
      </c>
      <c r="E19" s="35">
        <f t="shared" si="0"/>
        <v>0</v>
      </c>
      <c r="F19" s="35">
        <v>1</v>
      </c>
      <c r="G19" s="35">
        <v>1</v>
      </c>
      <c r="H19" s="35">
        <f t="shared" si="1"/>
        <v>2</v>
      </c>
      <c r="I19" s="35">
        <v>0</v>
      </c>
      <c r="J19" s="35">
        <v>0</v>
      </c>
      <c r="K19" s="35">
        <f t="shared" si="2"/>
        <v>0</v>
      </c>
      <c r="L19" s="35">
        <v>0</v>
      </c>
      <c r="M19" s="35">
        <v>0</v>
      </c>
      <c r="N19" s="35">
        <f t="shared" si="3"/>
        <v>0</v>
      </c>
      <c r="O19" s="35">
        <v>0</v>
      </c>
      <c r="P19" s="35">
        <v>0</v>
      </c>
      <c r="Q19" s="35">
        <f t="shared" si="4"/>
        <v>0</v>
      </c>
      <c r="R19" s="35">
        <v>0</v>
      </c>
      <c r="S19" s="35">
        <v>0</v>
      </c>
      <c r="T19" s="35">
        <f t="shared" si="5"/>
        <v>0</v>
      </c>
      <c r="U19" s="35">
        <v>0</v>
      </c>
      <c r="V19" s="35">
        <v>0</v>
      </c>
      <c r="W19" s="35">
        <f t="shared" si="6"/>
        <v>0</v>
      </c>
      <c r="X19" s="35">
        <v>0</v>
      </c>
      <c r="Y19" s="35">
        <v>0</v>
      </c>
      <c r="Z19" s="35">
        <f t="shared" si="7"/>
        <v>0</v>
      </c>
      <c r="AA19" s="35">
        <f t="shared" si="8"/>
        <v>1</v>
      </c>
      <c r="AB19" s="35">
        <f t="shared" si="8"/>
        <v>1</v>
      </c>
      <c r="AC19" s="35">
        <f t="shared" si="9"/>
        <v>2</v>
      </c>
    </row>
    <row r="20" spans="1:32" ht="24.75" customHeight="1">
      <c r="A20" s="33">
        <v>9</v>
      </c>
      <c r="B20" s="36" t="str">
        <f>'[1]4'!C20</f>
        <v>Gringsing I</v>
      </c>
      <c r="C20" s="35">
        <v>0</v>
      </c>
      <c r="D20" s="35">
        <v>0</v>
      </c>
      <c r="E20" s="35">
        <f t="shared" si="0"/>
        <v>0</v>
      </c>
      <c r="F20" s="35">
        <v>2</v>
      </c>
      <c r="G20" s="35">
        <v>1</v>
      </c>
      <c r="H20" s="35">
        <f t="shared" si="1"/>
        <v>3</v>
      </c>
      <c r="I20" s="35">
        <v>0</v>
      </c>
      <c r="J20" s="35">
        <v>0</v>
      </c>
      <c r="K20" s="35">
        <f t="shared" si="2"/>
        <v>0</v>
      </c>
      <c r="L20" s="35">
        <v>0</v>
      </c>
      <c r="M20" s="35">
        <v>0</v>
      </c>
      <c r="N20" s="35">
        <f t="shared" si="3"/>
        <v>0</v>
      </c>
      <c r="O20" s="35">
        <v>0</v>
      </c>
      <c r="P20" s="35">
        <v>0</v>
      </c>
      <c r="Q20" s="35">
        <f t="shared" si="4"/>
        <v>0</v>
      </c>
      <c r="R20" s="35">
        <v>0</v>
      </c>
      <c r="S20" s="35">
        <v>0</v>
      </c>
      <c r="T20" s="35">
        <f t="shared" si="5"/>
        <v>0</v>
      </c>
      <c r="U20" s="35">
        <v>1</v>
      </c>
      <c r="V20" s="35">
        <v>0</v>
      </c>
      <c r="W20" s="35">
        <f t="shared" si="6"/>
        <v>1</v>
      </c>
      <c r="X20" s="35">
        <v>0</v>
      </c>
      <c r="Y20" s="35">
        <v>0</v>
      </c>
      <c r="Z20" s="35">
        <f t="shared" si="7"/>
        <v>0</v>
      </c>
      <c r="AA20" s="35">
        <f t="shared" si="8"/>
        <v>3</v>
      </c>
      <c r="AB20" s="35">
        <f t="shared" si="8"/>
        <v>1</v>
      </c>
      <c r="AC20" s="35">
        <f t="shared" si="9"/>
        <v>4</v>
      </c>
    </row>
    <row r="21" spans="1:32" ht="24.75" customHeight="1">
      <c r="A21" s="33">
        <v>10</v>
      </c>
      <c r="B21" s="34" t="str">
        <f>'[1]4'!C21</f>
        <v>Gringsing II</v>
      </c>
      <c r="C21" s="35">
        <v>0</v>
      </c>
      <c r="D21" s="35">
        <v>1</v>
      </c>
      <c r="E21" s="35">
        <f t="shared" si="0"/>
        <v>1</v>
      </c>
      <c r="F21" s="35">
        <v>0</v>
      </c>
      <c r="G21" s="35">
        <v>0</v>
      </c>
      <c r="H21" s="35">
        <f t="shared" si="1"/>
        <v>0</v>
      </c>
      <c r="I21" s="35">
        <v>0</v>
      </c>
      <c r="J21" s="35">
        <v>0</v>
      </c>
      <c r="K21" s="35">
        <f t="shared" si="2"/>
        <v>0</v>
      </c>
      <c r="L21" s="35">
        <v>0</v>
      </c>
      <c r="M21" s="35">
        <v>0</v>
      </c>
      <c r="N21" s="35">
        <f t="shared" si="3"/>
        <v>0</v>
      </c>
      <c r="O21" s="35">
        <v>0</v>
      </c>
      <c r="P21" s="35">
        <v>0</v>
      </c>
      <c r="Q21" s="35">
        <f t="shared" si="4"/>
        <v>0</v>
      </c>
      <c r="R21" s="35">
        <v>0</v>
      </c>
      <c r="S21" s="35">
        <v>0</v>
      </c>
      <c r="T21" s="35">
        <f t="shared" si="5"/>
        <v>0</v>
      </c>
      <c r="U21" s="35">
        <v>0</v>
      </c>
      <c r="V21" s="35">
        <v>1</v>
      </c>
      <c r="W21" s="35">
        <f t="shared" si="6"/>
        <v>1</v>
      </c>
      <c r="X21" s="35">
        <v>0</v>
      </c>
      <c r="Y21" s="35">
        <v>0</v>
      </c>
      <c r="Z21" s="35">
        <f t="shared" si="7"/>
        <v>0</v>
      </c>
      <c r="AA21" s="35">
        <f t="shared" si="8"/>
        <v>0</v>
      </c>
      <c r="AB21" s="35">
        <f t="shared" si="8"/>
        <v>2</v>
      </c>
      <c r="AC21" s="35">
        <f t="shared" si="9"/>
        <v>2</v>
      </c>
    </row>
    <row r="22" spans="1:32" ht="24.75" customHeight="1">
      <c r="A22" s="33">
        <v>11</v>
      </c>
      <c r="B22" s="34" t="str">
        <f>'[1]4'!C22</f>
        <v>Limpung</v>
      </c>
      <c r="C22" s="35">
        <v>1</v>
      </c>
      <c r="D22" s="35">
        <v>0</v>
      </c>
      <c r="E22" s="35">
        <f t="shared" si="0"/>
        <v>1</v>
      </c>
      <c r="F22" s="35">
        <v>4</v>
      </c>
      <c r="G22" s="35">
        <v>0</v>
      </c>
      <c r="H22" s="35">
        <f t="shared" si="1"/>
        <v>4</v>
      </c>
      <c r="I22" s="35">
        <v>0</v>
      </c>
      <c r="J22" s="35">
        <v>0</v>
      </c>
      <c r="K22" s="35">
        <f t="shared" si="2"/>
        <v>0</v>
      </c>
      <c r="L22" s="35">
        <v>0</v>
      </c>
      <c r="M22" s="35">
        <v>0</v>
      </c>
      <c r="N22" s="35">
        <f t="shared" si="3"/>
        <v>0</v>
      </c>
      <c r="O22" s="35">
        <v>0</v>
      </c>
      <c r="P22" s="35">
        <v>0</v>
      </c>
      <c r="Q22" s="35">
        <f t="shared" si="4"/>
        <v>0</v>
      </c>
      <c r="R22" s="35">
        <v>0</v>
      </c>
      <c r="S22" s="35">
        <v>0</v>
      </c>
      <c r="T22" s="35">
        <f t="shared" si="5"/>
        <v>0</v>
      </c>
      <c r="U22" s="35">
        <v>0</v>
      </c>
      <c r="V22" s="35">
        <v>0</v>
      </c>
      <c r="W22" s="35">
        <f t="shared" si="6"/>
        <v>0</v>
      </c>
      <c r="X22" s="35">
        <v>0</v>
      </c>
      <c r="Y22" s="35">
        <v>0</v>
      </c>
      <c r="Z22" s="35">
        <f t="shared" si="7"/>
        <v>0</v>
      </c>
      <c r="AA22" s="35">
        <f t="shared" si="8"/>
        <v>5</v>
      </c>
      <c r="AB22" s="35">
        <f t="shared" si="8"/>
        <v>0</v>
      </c>
      <c r="AC22" s="35">
        <f t="shared" si="9"/>
        <v>5</v>
      </c>
    </row>
    <row r="23" spans="1:32" ht="24.75" customHeight="1">
      <c r="A23" s="33">
        <v>12</v>
      </c>
      <c r="B23" s="34" t="str">
        <f>'[1]4'!C23</f>
        <v>Banyuputih</v>
      </c>
      <c r="C23" s="35">
        <v>0</v>
      </c>
      <c r="D23" s="35">
        <v>0</v>
      </c>
      <c r="E23" s="35">
        <f t="shared" si="0"/>
        <v>0</v>
      </c>
      <c r="F23" s="35">
        <v>2</v>
      </c>
      <c r="G23" s="35">
        <v>1</v>
      </c>
      <c r="H23" s="35">
        <f t="shared" si="1"/>
        <v>3</v>
      </c>
      <c r="I23" s="35">
        <v>0</v>
      </c>
      <c r="J23" s="35">
        <v>0</v>
      </c>
      <c r="K23" s="35">
        <f t="shared" si="2"/>
        <v>0</v>
      </c>
      <c r="L23" s="35">
        <v>0</v>
      </c>
      <c r="M23" s="35">
        <v>0</v>
      </c>
      <c r="N23" s="35">
        <f t="shared" si="3"/>
        <v>0</v>
      </c>
      <c r="O23" s="35">
        <v>0</v>
      </c>
      <c r="P23" s="35">
        <v>0</v>
      </c>
      <c r="Q23" s="35">
        <f t="shared" si="4"/>
        <v>0</v>
      </c>
      <c r="R23" s="35">
        <v>0</v>
      </c>
      <c r="S23" s="35">
        <v>0</v>
      </c>
      <c r="T23" s="35">
        <f t="shared" si="5"/>
        <v>0</v>
      </c>
      <c r="U23" s="35">
        <v>1</v>
      </c>
      <c r="V23" s="35">
        <v>0</v>
      </c>
      <c r="W23" s="35">
        <f t="shared" si="6"/>
        <v>1</v>
      </c>
      <c r="X23" s="35">
        <v>0</v>
      </c>
      <c r="Y23" s="35">
        <v>0</v>
      </c>
      <c r="Z23" s="35">
        <f t="shared" si="7"/>
        <v>0</v>
      </c>
      <c r="AA23" s="35">
        <f t="shared" si="8"/>
        <v>3</v>
      </c>
      <c r="AB23" s="35">
        <f t="shared" si="8"/>
        <v>1</v>
      </c>
      <c r="AC23" s="35">
        <f t="shared" si="9"/>
        <v>4</v>
      </c>
    </row>
    <row r="24" spans="1:32" s="6" customFormat="1" ht="24.75" customHeight="1">
      <c r="A24" s="37">
        <v>13</v>
      </c>
      <c r="B24" s="36" t="str">
        <f>'[1]4'!C24</f>
        <v>Subah</v>
      </c>
      <c r="C24" s="35">
        <v>0</v>
      </c>
      <c r="D24" s="35">
        <v>0</v>
      </c>
      <c r="E24" s="38">
        <f t="shared" si="0"/>
        <v>0</v>
      </c>
      <c r="F24" s="35">
        <v>6</v>
      </c>
      <c r="G24" s="35">
        <v>5</v>
      </c>
      <c r="H24" s="38">
        <f t="shared" si="1"/>
        <v>11</v>
      </c>
      <c r="I24" s="38">
        <v>0</v>
      </c>
      <c r="J24" s="38">
        <v>0</v>
      </c>
      <c r="K24" s="38">
        <f t="shared" si="2"/>
        <v>0</v>
      </c>
      <c r="L24" s="38">
        <v>0</v>
      </c>
      <c r="M24" s="38">
        <v>0</v>
      </c>
      <c r="N24" s="38">
        <f t="shared" si="3"/>
        <v>0</v>
      </c>
      <c r="O24" s="38">
        <v>0</v>
      </c>
      <c r="P24" s="38">
        <v>0</v>
      </c>
      <c r="Q24" s="38">
        <f t="shared" si="4"/>
        <v>0</v>
      </c>
      <c r="R24" s="38">
        <v>0</v>
      </c>
      <c r="S24" s="38">
        <v>0</v>
      </c>
      <c r="T24" s="38">
        <f t="shared" si="5"/>
        <v>0</v>
      </c>
      <c r="U24" s="38">
        <v>0</v>
      </c>
      <c r="V24" s="38">
        <v>0</v>
      </c>
      <c r="W24" s="38">
        <f t="shared" si="6"/>
        <v>0</v>
      </c>
      <c r="X24" s="35">
        <v>0</v>
      </c>
      <c r="Y24" s="35">
        <v>0</v>
      </c>
      <c r="Z24" s="38">
        <f t="shared" si="7"/>
        <v>0</v>
      </c>
      <c r="AA24" s="38">
        <f t="shared" si="8"/>
        <v>6</v>
      </c>
      <c r="AB24" s="38">
        <f t="shared" si="8"/>
        <v>5</v>
      </c>
      <c r="AC24" s="38">
        <f t="shared" si="9"/>
        <v>11</v>
      </c>
      <c r="AD24" s="5"/>
      <c r="AE24" s="5"/>
      <c r="AF24" s="5"/>
    </row>
    <row r="25" spans="1:32" s="6" customFormat="1" ht="24.75" customHeight="1">
      <c r="A25" s="37">
        <v>14</v>
      </c>
      <c r="B25" s="36" t="str">
        <f>'[1]4'!C25</f>
        <v>Pecalungan</v>
      </c>
      <c r="C25" s="38">
        <v>1</v>
      </c>
      <c r="D25" s="38">
        <v>0</v>
      </c>
      <c r="E25" s="38">
        <f t="shared" si="0"/>
        <v>1</v>
      </c>
      <c r="F25" s="38">
        <v>2</v>
      </c>
      <c r="G25" s="38">
        <v>0</v>
      </c>
      <c r="H25" s="38">
        <f t="shared" si="1"/>
        <v>2</v>
      </c>
      <c r="I25" s="38">
        <v>0</v>
      </c>
      <c r="J25" s="38">
        <v>0</v>
      </c>
      <c r="K25" s="38">
        <f t="shared" si="2"/>
        <v>0</v>
      </c>
      <c r="L25" s="38">
        <v>0</v>
      </c>
      <c r="M25" s="38">
        <v>0</v>
      </c>
      <c r="N25" s="38">
        <f t="shared" si="3"/>
        <v>0</v>
      </c>
      <c r="O25" s="38">
        <v>0</v>
      </c>
      <c r="P25" s="38">
        <v>0</v>
      </c>
      <c r="Q25" s="38">
        <f t="shared" si="4"/>
        <v>0</v>
      </c>
      <c r="R25" s="38">
        <v>0</v>
      </c>
      <c r="S25" s="38">
        <v>0</v>
      </c>
      <c r="T25" s="38">
        <f t="shared" si="5"/>
        <v>0</v>
      </c>
      <c r="U25" s="38">
        <v>1</v>
      </c>
      <c r="V25" s="38">
        <v>0</v>
      </c>
      <c r="W25" s="38">
        <f t="shared" si="6"/>
        <v>1</v>
      </c>
      <c r="X25" s="35">
        <v>0</v>
      </c>
      <c r="Y25" s="35">
        <v>0</v>
      </c>
      <c r="Z25" s="38">
        <f t="shared" si="7"/>
        <v>0</v>
      </c>
      <c r="AA25" s="38">
        <f t="shared" si="8"/>
        <v>4</v>
      </c>
      <c r="AB25" s="38">
        <f t="shared" si="8"/>
        <v>0</v>
      </c>
      <c r="AC25" s="38">
        <f t="shared" si="9"/>
        <v>4</v>
      </c>
      <c r="AD25" s="5"/>
      <c r="AE25" s="5"/>
      <c r="AF25" s="5"/>
    </row>
    <row r="26" spans="1:32" s="6" customFormat="1" ht="24.75" customHeight="1">
      <c r="A26" s="37">
        <v>15</v>
      </c>
      <c r="B26" s="36" t="str">
        <f>'[1]4'!C26</f>
        <v>Tulis</v>
      </c>
      <c r="C26" s="38">
        <v>1</v>
      </c>
      <c r="D26" s="38">
        <v>0</v>
      </c>
      <c r="E26" s="38">
        <f t="shared" si="0"/>
        <v>1</v>
      </c>
      <c r="F26" s="38">
        <v>2</v>
      </c>
      <c r="G26" s="38">
        <v>2</v>
      </c>
      <c r="H26" s="38">
        <f t="shared" si="1"/>
        <v>4</v>
      </c>
      <c r="I26" s="38">
        <v>0</v>
      </c>
      <c r="J26" s="38">
        <v>0</v>
      </c>
      <c r="K26" s="38">
        <f t="shared" si="2"/>
        <v>0</v>
      </c>
      <c r="L26" s="38">
        <v>0</v>
      </c>
      <c r="M26" s="38">
        <v>0</v>
      </c>
      <c r="N26" s="38">
        <f t="shared" si="3"/>
        <v>0</v>
      </c>
      <c r="O26" s="38">
        <v>0</v>
      </c>
      <c r="P26" s="38">
        <v>0</v>
      </c>
      <c r="Q26" s="38">
        <f t="shared" si="4"/>
        <v>0</v>
      </c>
      <c r="R26" s="38">
        <v>0</v>
      </c>
      <c r="S26" s="38">
        <v>0</v>
      </c>
      <c r="T26" s="38">
        <f t="shared" si="5"/>
        <v>0</v>
      </c>
      <c r="U26" s="38">
        <v>0</v>
      </c>
      <c r="V26" s="38">
        <v>0</v>
      </c>
      <c r="W26" s="38">
        <f t="shared" si="6"/>
        <v>0</v>
      </c>
      <c r="X26" s="35">
        <v>0</v>
      </c>
      <c r="Y26" s="35">
        <v>0</v>
      </c>
      <c r="Z26" s="38">
        <f t="shared" si="7"/>
        <v>0</v>
      </c>
      <c r="AA26" s="38">
        <f t="shared" si="8"/>
        <v>3</v>
      </c>
      <c r="AB26" s="38">
        <f t="shared" si="8"/>
        <v>2</v>
      </c>
      <c r="AC26" s="38">
        <f t="shared" si="9"/>
        <v>5</v>
      </c>
      <c r="AD26" s="5"/>
      <c r="AE26" s="5"/>
      <c r="AF26" s="5"/>
    </row>
    <row r="27" spans="1:32" s="6" customFormat="1" ht="24.75" customHeight="1">
      <c r="A27" s="37">
        <v>16</v>
      </c>
      <c r="B27" s="36" t="str">
        <f>'[1]4'!C27</f>
        <v>Kandeman</v>
      </c>
      <c r="C27" s="38">
        <v>1</v>
      </c>
      <c r="D27" s="38">
        <v>0</v>
      </c>
      <c r="E27" s="38">
        <f t="shared" si="0"/>
        <v>1</v>
      </c>
      <c r="F27" s="38">
        <v>1</v>
      </c>
      <c r="G27" s="38">
        <v>0</v>
      </c>
      <c r="H27" s="38">
        <f t="shared" si="1"/>
        <v>1</v>
      </c>
      <c r="I27" s="38">
        <v>0</v>
      </c>
      <c r="J27" s="38">
        <v>0</v>
      </c>
      <c r="K27" s="38">
        <f t="shared" si="2"/>
        <v>0</v>
      </c>
      <c r="L27" s="38">
        <v>0</v>
      </c>
      <c r="M27" s="38">
        <v>0</v>
      </c>
      <c r="N27" s="38">
        <f t="shared" si="3"/>
        <v>0</v>
      </c>
      <c r="O27" s="38">
        <v>0</v>
      </c>
      <c r="P27" s="38">
        <v>0</v>
      </c>
      <c r="Q27" s="38">
        <f t="shared" si="4"/>
        <v>0</v>
      </c>
      <c r="R27" s="38">
        <v>0</v>
      </c>
      <c r="S27" s="38">
        <v>0</v>
      </c>
      <c r="T27" s="38">
        <f t="shared" si="5"/>
        <v>0</v>
      </c>
      <c r="U27" s="38">
        <v>1</v>
      </c>
      <c r="V27" s="38">
        <v>0</v>
      </c>
      <c r="W27" s="38">
        <f t="shared" si="6"/>
        <v>1</v>
      </c>
      <c r="X27" s="35">
        <v>0</v>
      </c>
      <c r="Y27" s="35">
        <v>0</v>
      </c>
      <c r="Z27" s="38">
        <f t="shared" si="7"/>
        <v>0</v>
      </c>
      <c r="AA27" s="38">
        <f t="shared" si="8"/>
        <v>3</v>
      </c>
      <c r="AB27" s="38">
        <f t="shared" si="8"/>
        <v>0</v>
      </c>
      <c r="AC27" s="38">
        <f t="shared" si="9"/>
        <v>3</v>
      </c>
      <c r="AD27" s="5"/>
      <c r="AE27" s="5"/>
      <c r="AF27" s="5"/>
    </row>
    <row r="28" spans="1:32" s="6" customFormat="1" ht="24.75" customHeight="1">
      <c r="A28" s="37">
        <v>17</v>
      </c>
      <c r="B28" s="36" t="str">
        <f>'[1]4'!C28</f>
        <v>Batang I</v>
      </c>
      <c r="C28" s="38">
        <v>0</v>
      </c>
      <c r="D28" s="38">
        <v>1</v>
      </c>
      <c r="E28" s="38">
        <f t="shared" si="0"/>
        <v>1</v>
      </c>
      <c r="F28" s="38">
        <v>3</v>
      </c>
      <c r="G28" s="38">
        <v>1</v>
      </c>
      <c r="H28" s="38">
        <f t="shared" si="1"/>
        <v>4</v>
      </c>
      <c r="I28" s="38">
        <v>0</v>
      </c>
      <c r="J28" s="38">
        <v>0</v>
      </c>
      <c r="K28" s="38">
        <f t="shared" si="2"/>
        <v>0</v>
      </c>
      <c r="L28" s="38">
        <v>0</v>
      </c>
      <c r="M28" s="38">
        <v>0</v>
      </c>
      <c r="N28" s="38">
        <f t="shared" si="3"/>
        <v>0</v>
      </c>
      <c r="O28" s="38">
        <v>0</v>
      </c>
      <c r="P28" s="38">
        <v>0</v>
      </c>
      <c r="Q28" s="38">
        <f t="shared" si="4"/>
        <v>0</v>
      </c>
      <c r="R28" s="38">
        <v>0</v>
      </c>
      <c r="S28" s="38">
        <v>0</v>
      </c>
      <c r="T28" s="38">
        <f t="shared" si="5"/>
        <v>0</v>
      </c>
      <c r="U28" s="38">
        <v>0</v>
      </c>
      <c r="V28" s="38">
        <v>0</v>
      </c>
      <c r="W28" s="38">
        <f t="shared" si="6"/>
        <v>0</v>
      </c>
      <c r="X28" s="35">
        <v>0</v>
      </c>
      <c r="Y28" s="35">
        <v>0</v>
      </c>
      <c r="Z28" s="38">
        <f t="shared" si="7"/>
        <v>0</v>
      </c>
      <c r="AA28" s="38">
        <f t="shared" si="8"/>
        <v>3</v>
      </c>
      <c r="AB28" s="38">
        <f t="shared" si="8"/>
        <v>2</v>
      </c>
      <c r="AC28" s="38">
        <f t="shared" si="9"/>
        <v>5</v>
      </c>
      <c r="AD28" s="5"/>
      <c r="AE28" s="5"/>
      <c r="AF28" s="5"/>
    </row>
    <row r="29" spans="1:32" s="6" customFormat="1" ht="24.75" customHeight="1">
      <c r="A29" s="37">
        <v>18</v>
      </c>
      <c r="B29" s="36" t="str">
        <f>'[1]4'!C29</f>
        <v>Batang II</v>
      </c>
      <c r="C29" s="38">
        <v>0</v>
      </c>
      <c r="D29" s="38">
        <v>0</v>
      </c>
      <c r="E29" s="38">
        <f t="shared" si="0"/>
        <v>0</v>
      </c>
      <c r="F29" s="38">
        <v>3</v>
      </c>
      <c r="G29" s="38">
        <v>2</v>
      </c>
      <c r="H29" s="38">
        <f t="shared" si="1"/>
        <v>5</v>
      </c>
      <c r="I29" s="38">
        <v>0</v>
      </c>
      <c r="J29" s="38">
        <v>0</v>
      </c>
      <c r="K29" s="38">
        <f t="shared" si="2"/>
        <v>0</v>
      </c>
      <c r="L29" s="38">
        <v>0</v>
      </c>
      <c r="M29" s="38">
        <v>0</v>
      </c>
      <c r="N29" s="38">
        <f t="shared" si="3"/>
        <v>0</v>
      </c>
      <c r="O29" s="38">
        <v>0</v>
      </c>
      <c r="P29" s="38">
        <v>0</v>
      </c>
      <c r="Q29" s="38">
        <f t="shared" si="4"/>
        <v>0</v>
      </c>
      <c r="R29" s="38">
        <v>0</v>
      </c>
      <c r="S29" s="38">
        <v>0</v>
      </c>
      <c r="T29" s="38">
        <f t="shared" si="5"/>
        <v>0</v>
      </c>
      <c r="U29" s="38">
        <v>0</v>
      </c>
      <c r="V29" s="38">
        <v>0</v>
      </c>
      <c r="W29" s="38">
        <f t="shared" si="6"/>
        <v>0</v>
      </c>
      <c r="X29" s="35">
        <v>0</v>
      </c>
      <c r="Y29" s="35">
        <v>0</v>
      </c>
      <c r="Z29" s="38">
        <f t="shared" si="7"/>
        <v>0</v>
      </c>
      <c r="AA29" s="38">
        <f t="shared" si="8"/>
        <v>3</v>
      </c>
      <c r="AB29" s="38">
        <f t="shared" si="8"/>
        <v>2</v>
      </c>
      <c r="AC29" s="38">
        <f t="shared" si="9"/>
        <v>5</v>
      </c>
      <c r="AD29" s="5"/>
      <c r="AE29" s="5"/>
      <c r="AF29" s="5"/>
    </row>
    <row r="30" spans="1:32" s="6" customFormat="1" ht="24.75" customHeight="1">
      <c r="A30" s="37">
        <v>19</v>
      </c>
      <c r="B30" s="36" t="str">
        <f>'[1]4'!C30</f>
        <v>Batang III</v>
      </c>
      <c r="C30" s="38">
        <v>1</v>
      </c>
      <c r="D30" s="38">
        <v>0</v>
      </c>
      <c r="E30" s="38">
        <f t="shared" si="0"/>
        <v>1</v>
      </c>
      <c r="F30" s="38">
        <v>1</v>
      </c>
      <c r="G30" s="38">
        <v>2</v>
      </c>
      <c r="H30" s="38">
        <f t="shared" si="1"/>
        <v>3</v>
      </c>
      <c r="I30" s="38">
        <v>0</v>
      </c>
      <c r="J30" s="38">
        <v>0</v>
      </c>
      <c r="K30" s="38">
        <f t="shared" si="2"/>
        <v>0</v>
      </c>
      <c r="L30" s="38">
        <v>0</v>
      </c>
      <c r="M30" s="38">
        <v>0</v>
      </c>
      <c r="N30" s="38">
        <f t="shared" si="3"/>
        <v>0</v>
      </c>
      <c r="O30" s="38">
        <v>0</v>
      </c>
      <c r="P30" s="38">
        <v>0</v>
      </c>
      <c r="Q30" s="38">
        <f t="shared" si="4"/>
        <v>0</v>
      </c>
      <c r="R30" s="38">
        <v>0</v>
      </c>
      <c r="S30" s="38">
        <v>0</v>
      </c>
      <c r="T30" s="38">
        <f t="shared" si="5"/>
        <v>0</v>
      </c>
      <c r="U30" s="38">
        <v>0</v>
      </c>
      <c r="V30" s="38">
        <v>0</v>
      </c>
      <c r="W30" s="38">
        <f t="shared" si="6"/>
        <v>0</v>
      </c>
      <c r="X30" s="35">
        <v>0</v>
      </c>
      <c r="Y30" s="35">
        <v>0</v>
      </c>
      <c r="Z30" s="38">
        <f t="shared" si="7"/>
        <v>0</v>
      </c>
      <c r="AA30" s="38">
        <f t="shared" si="8"/>
        <v>2</v>
      </c>
      <c r="AB30" s="38">
        <f t="shared" si="8"/>
        <v>2</v>
      </c>
      <c r="AC30" s="38">
        <f t="shared" si="9"/>
        <v>4</v>
      </c>
      <c r="AD30" s="5"/>
      <c r="AE30" s="5"/>
      <c r="AF30" s="5"/>
    </row>
    <row r="31" spans="1:32" s="6" customFormat="1" ht="24.75" customHeight="1">
      <c r="A31" s="37">
        <v>20</v>
      </c>
      <c r="B31" s="36" t="str">
        <f>'[1]4'!C31</f>
        <v>Batang IV</v>
      </c>
      <c r="C31" s="38">
        <v>0</v>
      </c>
      <c r="D31" s="38">
        <v>1</v>
      </c>
      <c r="E31" s="38">
        <f t="shared" si="0"/>
        <v>1</v>
      </c>
      <c r="F31" s="38">
        <v>2</v>
      </c>
      <c r="G31" s="38">
        <v>0</v>
      </c>
      <c r="H31" s="38">
        <f t="shared" si="1"/>
        <v>2</v>
      </c>
      <c r="I31" s="38">
        <v>0</v>
      </c>
      <c r="J31" s="38">
        <v>0</v>
      </c>
      <c r="K31" s="38">
        <f t="shared" si="2"/>
        <v>0</v>
      </c>
      <c r="L31" s="38">
        <v>0</v>
      </c>
      <c r="M31" s="38">
        <v>0</v>
      </c>
      <c r="N31" s="38">
        <f t="shared" si="3"/>
        <v>0</v>
      </c>
      <c r="O31" s="38">
        <v>0</v>
      </c>
      <c r="P31" s="38">
        <v>0</v>
      </c>
      <c r="Q31" s="38">
        <f t="shared" si="4"/>
        <v>0</v>
      </c>
      <c r="R31" s="38">
        <v>0</v>
      </c>
      <c r="S31" s="38">
        <v>0</v>
      </c>
      <c r="T31" s="38">
        <f t="shared" si="5"/>
        <v>0</v>
      </c>
      <c r="U31" s="38">
        <v>1</v>
      </c>
      <c r="V31" s="38">
        <v>0</v>
      </c>
      <c r="W31" s="38">
        <f t="shared" si="6"/>
        <v>1</v>
      </c>
      <c r="X31" s="35">
        <v>0</v>
      </c>
      <c r="Y31" s="35">
        <v>0</v>
      </c>
      <c r="Z31" s="38">
        <f t="shared" si="7"/>
        <v>0</v>
      </c>
      <c r="AA31" s="38">
        <f t="shared" si="8"/>
        <v>3</v>
      </c>
      <c r="AB31" s="38">
        <f t="shared" si="8"/>
        <v>1</v>
      </c>
      <c r="AC31" s="38">
        <f t="shared" si="9"/>
        <v>4</v>
      </c>
      <c r="AD31" s="5"/>
      <c r="AE31" s="5"/>
      <c r="AF31" s="5"/>
    </row>
    <row r="32" spans="1:32" ht="24.75" customHeight="1">
      <c r="A32" s="33">
        <v>21</v>
      </c>
      <c r="B32" s="34" t="str">
        <f>'[1]4'!C32</f>
        <v>Warungasem</v>
      </c>
      <c r="C32" s="35">
        <v>0</v>
      </c>
      <c r="D32" s="35">
        <v>1</v>
      </c>
      <c r="E32" s="35">
        <f t="shared" si="0"/>
        <v>1</v>
      </c>
      <c r="F32" s="35">
        <v>5</v>
      </c>
      <c r="G32" s="35">
        <v>3</v>
      </c>
      <c r="H32" s="35">
        <f t="shared" si="1"/>
        <v>8</v>
      </c>
      <c r="I32" s="35">
        <v>0</v>
      </c>
      <c r="J32" s="35">
        <v>0</v>
      </c>
      <c r="K32" s="35">
        <f t="shared" si="2"/>
        <v>0</v>
      </c>
      <c r="L32" s="35">
        <v>0</v>
      </c>
      <c r="M32" s="35">
        <v>0</v>
      </c>
      <c r="N32" s="35">
        <f t="shared" si="3"/>
        <v>0</v>
      </c>
      <c r="O32" s="35">
        <v>0</v>
      </c>
      <c r="P32" s="35">
        <v>0</v>
      </c>
      <c r="Q32" s="35">
        <f t="shared" si="4"/>
        <v>0</v>
      </c>
      <c r="R32" s="35">
        <v>0</v>
      </c>
      <c r="S32" s="35">
        <v>0</v>
      </c>
      <c r="T32" s="35">
        <f t="shared" si="5"/>
        <v>0</v>
      </c>
      <c r="U32" s="35">
        <v>0</v>
      </c>
      <c r="V32" s="35">
        <v>0</v>
      </c>
      <c r="W32" s="35">
        <f t="shared" si="6"/>
        <v>0</v>
      </c>
      <c r="X32" s="35">
        <v>0</v>
      </c>
      <c r="Y32" s="35">
        <v>0</v>
      </c>
      <c r="Z32" s="35">
        <f t="shared" si="7"/>
        <v>0</v>
      </c>
      <c r="AA32" s="35">
        <f t="shared" si="8"/>
        <v>5</v>
      </c>
      <c r="AB32" s="35">
        <f t="shared" si="8"/>
        <v>4</v>
      </c>
      <c r="AC32" s="35">
        <f t="shared" si="9"/>
        <v>9</v>
      </c>
    </row>
    <row r="33" spans="1:34" ht="24.75" customHeight="1">
      <c r="A33" s="39"/>
      <c r="B33" s="40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1"/>
      <c r="X33" s="42"/>
      <c r="Y33" s="42"/>
      <c r="Z33" s="42"/>
      <c r="AA33" s="41"/>
      <c r="AB33" s="41"/>
      <c r="AC33" s="42"/>
    </row>
    <row r="34" spans="1:34" ht="24.75" customHeight="1">
      <c r="A34" s="43" t="s">
        <v>18</v>
      </c>
      <c r="B34" s="43"/>
      <c r="C34" s="44">
        <f t="shared" ref="C34:AC34" si="10">SUM(C11:C33)</f>
        <v>8</v>
      </c>
      <c r="D34" s="44">
        <f t="shared" si="10"/>
        <v>7</v>
      </c>
      <c r="E34" s="44">
        <f>SUM(E11:E33)</f>
        <v>15</v>
      </c>
      <c r="F34" s="44">
        <f t="shared" si="10"/>
        <v>58</v>
      </c>
      <c r="G34" s="44">
        <f t="shared" si="10"/>
        <v>32</v>
      </c>
      <c r="H34" s="44">
        <f t="shared" si="10"/>
        <v>90</v>
      </c>
      <c r="I34" s="44">
        <f t="shared" si="10"/>
        <v>0</v>
      </c>
      <c r="J34" s="44">
        <f t="shared" si="10"/>
        <v>0</v>
      </c>
      <c r="K34" s="44">
        <f t="shared" si="10"/>
        <v>0</v>
      </c>
      <c r="L34" s="44">
        <f t="shared" si="10"/>
        <v>0</v>
      </c>
      <c r="M34" s="44">
        <f t="shared" si="10"/>
        <v>0</v>
      </c>
      <c r="N34" s="44">
        <f t="shared" si="10"/>
        <v>0</v>
      </c>
      <c r="O34" s="44">
        <f t="shared" si="10"/>
        <v>0</v>
      </c>
      <c r="P34" s="44">
        <f t="shared" si="10"/>
        <v>0</v>
      </c>
      <c r="Q34" s="44">
        <f t="shared" si="10"/>
        <v>0</v>
      </c>
      <c r="R34" s="44">
        <f t="shared" si="10"/>
        <v>0</v>
      </c>
      <c r="S34" s="44">
        <f t="shared" si="10"/>
        <v>0</v>
      </c>
      <c r="T34" s="44">
        <f t="shared" si="10"/>
        <v>0</v>
      </c>
      <c r="U34" s="44">
        <f t="shared" si="10"/>
        <v>9</v>
      </c>
      <c r="V34" s="44">
        <f t="shared" si="10"/>
        <v>1</v>
      </c>
      <c r="W34" s="44">
        <f t="shared" si="10"/>
        <v>10</v>
      </c>
      <c r="X34" s="44">
        <f t="shared" si="10"/>
        <v>0</v>
      </c>
      <c r="Y34" s="44">
        <f t="shared" si="10"/>
        <v>0</v>
      </c>
      <c r="Z34" s="44">
        <f t="shared" si="10"/>
        <v>0</v>
      </c>
      <c r="AA34" s="44">
        <f t="shared" si="10"/>
        <v>75</v>
      </c>
      <c r="AB34" s="44">
        <f t="shared" si="10"/>
        <v>40</v>
      </c>
      <c r="AC34" s="44">
        <f t="shared" si="10"/>
        <v>115</v>
      </c>
      <c r="AE34" s="45"/>
      <c r="AF34" s="45"/>
      <c r="AG34" s="45"/>
      <c r="AH34" s="45"/>
    </row>
    <row r="35" spans="1:34" ht="24.75" customHeight="1">
      <c r="A35" s="46">
        <v>1</v>
      </c>
      <c r="B35" s="47" t="s">
        <v>19</v>
      </c>
      <c r="C35" s="48">
        <v>8</v>
      </c>
      <c r="D35" s="48">
        <v>5</v>
      </c>
      <c r="E35" s="48">
        <f>SUM(C35:D35)</f>
        <v>13</v>
      </c>
      <c r="F35" s="48">
        <v>141</v>
      </c>
      <c r="G35" s="48">
        <v>93</v>
      </c>
      <c r="H35" s="48">
        <f>SUM(F35:G35)</f>
        <v>234</v>
      </c>
      <c r="I35" s="48">
        <v>0</v>
      </c>
      <c r="J35" s="48"/>
      <c r="K35" s="48">
        <f>SUM(I35:J35)</f>
        <v>0</v>
      </c>
      <c r="L35" s="48"/>
      <c r="M35" s="48"/>
      <c r="N35" s="48">
        <f>SUM(L35:M35)</f>
        <v>0</v>
      </c>
      <c r="O35" s="48">
        <v>0</v>
      </c>
      <c r="P35" s="48">
        <v>0</v>
      </c>
      <c r="Q35" s="48">
        <f>SUM(O35:P35)</f>
        <v>0</v>
      </c>
      <c r="R35" s="48">
        <v>0</v>
      </c>
      <c r="S35" s="48">
        <v>0</v>
      </c>
      <c r="T35" s="48">
        <f>SUM(R35:S35)</f>
        <v>0</v>
      </c>
      <c r="U35" s="48">
        <v>0</v>
      </c>
      <c r="V35" s="48">
        <v>0</v>
      </c>
      <c r="W35" s="48">
        <f>SUM(U35:V35)</f>
        <v>0</v>
      </c>
      <c r="X35" s="48">
        <v>24</v>
      </c>
      <c r="Y35" s="48">
        <v>61</v>
      </c>
      <c r="Z35" s="48">
        <f>SUM(X35:Y35)</f>
        <v>85</v>
      </c>
      <c r="AA35" s="48">
        <f t="shared" ref="AA35:AB37" si="11">X35+U35+R35+O35+L35+I35+F35+C35</f>
        <v>173</v>
      </c>
      <c r="AB35" s="48">
        <f t="shared" si="11"/>
        <v>159</v>
      </c>
      <c r="AC35" s="48">
        <f>SUM(AA35:AB35)</f>
        <v>332</v>
      </c>
      <c r="AE35" s="45"/>
      <c r="AF35" s="45"/>
      <c r="AG35" s="45"/>
      <c r="AH35" s="45"/>
    </row>
    <row r="36" spans="1:34" ht="24.75" customHeight="1">
      <c r="A36" s="49">
        <v>2</v>
      </c>
      <c r="B36" s="50" t="s">
        <v>20</v>
      </c>
      <c r="C36" s="35">
        <v>3</v>
      </c>
      <c r="D36" s="35">
        <v>1</v>
      </c>
      <c r="E36" s="35">
        <f>SUM(C36:D36)</f>
        <v>4</v>
      </c>
      <c r="F36" s="35">
        <v>7</v>
      </c>
      <c r="G36" s="35">
        <v>3</v>
      </c>
      <c r="H36" s="35">
        <f>SUM(F36:G36)</f>
        <v>10</v>
      </c>
      <c r="I36" s="35">
        <v>1</v>
      </c>
      <c r="J36" s="35">
        <v>0</v>
      </c>
      <c r="K36" s="35">
        <f>SUM(I36:J36)</f>
        <v>1</v>
      </c>
      <c r="L36" s="35">
        <v>0</v>
      </c>
      <c r="M36" s="35">
        <v>0</v>
      </c>
      <c r="N36" s="35">
        <f>SUM(L36:M36)</f>
        <v>0</v>
      </c>
      <c r="O36" s="35">
        <v>0</v>
      </c>
      <c r="P36" s="35">
        <v>0</v>
      </c>
      <c r="Q36" s="35">
        <f>SUM(O36:P36)</f>
        <v>0</v>
      </c>
      <c r="R36" s="35">
        <v>0</v>
      </c>
      <c r="S36" s="35">
        <v>0</v>
      </c>
      <c r="T36" s="35">
        <f>SUM(R36:S36)</f>
        <v>0</v>
      </c>
      <c r="U36" s="35">
        <v>0</v>
      </c>
      <c r="V36" s="35">
        <v>0</v>
      </c>
      <c r="W36" s="35">
        <f>SUM(U36:V36)</f>
        <v>0</v>
      </c>
      <c r="X36" s="35">
        <v>9</v>
      </c>
      <c r="Y36" s="35">
        <v>0</v>
      </c>
      <c r="Z36" s="35">
        <f>SUM(X36:Y36)</f>
        <v>9</v>
      </c>
      <c r="AA36" s="35">
        <f t="shared" si="11"/>
        <v>20</v>
      </c>
      <c r="AB36" s="35">
        <f t="shared" si="11"/>
        <v>4</v>
      </c>
      <c r="AC36" s="35">
        <f>SUM(AA36:AB36)</f>
        <v>24</v>
      </c>
      <c r="AE36" s="45"/>
      <c r="AF36" s="45"/>
      <c r="AG36" s="45"/>
      <c r="AH36" s="45"/>
    </row>
    <row r="37" spans="1:34" ht="24.75" customHeight="1">
      <c r="A37" s="33">
        <v>3</v>
      </c>
      <c r="B37" s="34" t="s">
        <v>21</v>
      </c>
      <c r="C37" s="35"/>
      <c r="D37" s="35"/>
      <c r="E37" s="35">
        <f>SUM(C37:D37)</f>
        <v>0</v>
      </c>
      <c r="F37" s="35"/>
      <c r="G37" s="35"/>
      <c r="H37" s="35">
        <f>SUM(F37:G37)</f>
        <v>0</v>
      </c>
      <c r="I37" s="35">
        <v>0</v>
      </c>
      <c r="J37" s="35">
        <v>0</v>
      </c>
      <c r="K37" s="35">
        <f>SUM(I37:J37)</f>
        <v>0</v>
      </c>
      <c r="L37" s="35">
        <v>0</v>
      </c>
      <c r="M37" s="35">
        <v>0</v>
      </c>
      <c r="N37" s="35">
        <f>SUM(L37:M37)</f>
        <v>0</v>
      </c>
      <c r="O37" s="35">
        <v>0</v>
      </c>
      <c r="P37" s="35">
        <v>0</v>
      </c>
      <c r="Q37" s="35">
        <f>SUM(O37:P37)</f>
        <v>0</v>
      </c>
      <c r="R37" s="35">
        <v>0</v>
      </c>
      <c r="S37" s="35">
        <v>0</v>
      </c>
      <c r="T37" s="35">
        <f>SUM(R37:S37)</f>
        <v>0</v>
      </c>
      <c r="U37" s="35"/>
      <c r="V37" s="35"/>
      <c r="W37" s="35">
        <f>SUM(U37:V37)</f>
        <v>0</v>
      </c>
      <c r="X37" s="35"/>
      <c r="Y37" s="35"/>
      <c r="Z37" s="35">
        <f>SUM(X37:Y37)</f>
        <v>0</v>
      </c>
      <c r="AA37" s="35">
        <f t="shared" si="11"/>
        <v>0</v>
      </c>
      <c r="AB37" s="35">
        <f t="shared" si="11"/>
        <v>0</v>
      </c>
      <c r="AC37" s="35">
        <f>SUM(AA37:AB37)</f>
        <v>0</v>
      </c>
      <c r="AE37" s="45"/>
      <c r="AF37" s="45"/>
      <c r="AG37" s="45"/>
      <c r="AH37" s="45"/>
    </row>
    <row r="38" spans="1:34" ht="24.75" customHeight="1">
      <c r="A38" s="31"/>
      <c r="B38" s="3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34" ht="24.75" customHeight="1">
      <c r="A39" s="51" t="s">
        <v>22</v>
      </c>
      <c r="B39" s="51"/>
      <c r="C39" s="44">
        <f t="shared" ref="C39:AC39" si="12">SUM(C35:C38)</f>
        <v>11</v>
      </c>
      <c r="D39" s="44">
        <f t="shared" si="12"/>
        <v>6</v>
      </c>
      <c r="E39" s="44">
        <f t="shared" si="12"/>
        <v>17</v>
      </c>
      <c r="F39" s="44">
        <f t="shared" si="12"/>
        <v>148</v>
      </c>
      <c r="G39" s="44">
        <f t="shared" si="12"/>
        <v>96</v>
      </c>
      <c r="H39" s="44">
        <f t="shared" si="12"/>
        <v>244</v>
      </c>
      <c r="I39" s="44">
        <f t="shared" si="12"/>
        <v>1</v>
      </c>
      <c r="J39" s="44">
        <f t="shared" si="12"/>
        <v>0</v>
      </c>
      <c r="K39" s="44">
        <f t="shared" si="12"/>
        <v>1</v>
      </c>
      <c r="L39" s="44">
        <f t="shared" si="12"/>
        <v>0</v>
      </c>
      <c r="M39" s="44">
        <f t="shared" si="12"/>
        <v>0</v>
      </c>
      <c r="N39" s="44">
        <f t="shared" si="12"/>
        <v>0</v>
      </c>
      <c r="O39" s="44">
        <f t="shared" si="12"/>
        <v>0</v>
      </c>
      <c r="P39" s="44">
        <f t="shared" si="12"/>
        <v>0</v>
      </c>
      <c r="Q39" s="44">
        <f t="shared" si="12"/>
        <v>0</v>
      </c>
      <c r="R39" s="44">
        <f t="shared" si="12"/>
        <v>0</v>
      </c>
      <c r="S39" s="44">
        <f t="shared" si="12"/>
        <v>0</v>
      </c>
      <c r="T39" s="44">
        <f t="shared" si="12"/>
        <v>0</v>
      </c>
      <c r="U39" s="44">
        <f t="shared" si="12"/>
        <v>0</v>
      </c>
      <c r="V39" s="44">
        <f t="shared" si="12"/>
        <v>0</v>
      </c>
      <c r="W39" s="44">
        <f t="shared" si="12"/>
        <v>0</v>
      </c>
      <c r="X39" s="44">
        <f t="shared" si="12"/>
        <v>33</v>
      </c>
      <c r="Y39" s="44">
        <f t="shared" si="12"/>
        <v>61</v>
      </c>
      <c r="Z39" s="44">
        <f t="shared" si="12"/>
        <v>94</v>
      </c>
      <c r="AA39" s="44">
        <f t="shared" si="12"/>
        <v>193</v>
      </c>
      <c r="AB39" s="44">
        <f t="shared" si="12"/>
        <v>163</v>
      </c>
      <c r="AC39" s="44">
        <f t="shared" si="12"/>
        <v>356</v>
      </c>
    </row>
    <row r="40" spans="1:34" ht="24.75" customHeight="1">
      <c r="A40" s="52" t="s">
        <v>23</v>
      </c>
      <c r="B40" s="51"/>
      <c r="C40" s="44"/>
      <c r="D40" s="44"/>
      <c r="E40" s="44">
        <f>SUM(C40:D40)</f>
        <v>0</v>
      </c>
      <c r="F40" s="44">
        <v>0</v>
      </c>
      <c r="G40" s="44">
        <v>0</v>
      </c>
      <c r="H40" s="44">
        <f>SUM(F40:G40)</f>
        <v>0</v>
      </c>
      <c r="I40" s="44">
        <v>0</v>
      </c>
      <c r="J40" s="44">
        <v>0</v>
      </c>
      <c r="K40" s="44">
        <f>SUM(I40:J40)</f>
        <v>0</v>
      </c>
      <c r="L40" s="44">
        <v>0</v>
      </c>
      <c r="M40" s="44">
        <v>0</v>
      </c>
      <c r="N40" s="44">
        <f>SUM(L40:M40)</f>
        <v>0</v>
      </c>
      <c r="O40" s="44">
        <v>0</v>
      </c>
      <c r="P40" s="44">
        <v>0</v>
      </c>
      <c r="Q40" s="44">
        <f>SUM(O40:P40)</f>
        <v>0</v>
      </c>
      <c r="R40" s="44">
        <v>0</v>
      </c>
      <c r="S40" s="44">
        <v>0</v>
      </c>
      <c r="T40" s="44">
        <f>SUM(R40:S40)</f>
        <v>0</v>
      </c>
      <c r="U40" s="44">
        <v>0</v>
      </c>
      <c r="V40" s="44">
        <v>0</v>
      </c>
      <c r="W40" s="44">
        <f>SUM(U40:V40)</f>
        <v>0</v>
      </c>
      <c r="X40" s="44">
        <v>0</v>
      </c>
      <c r="Y40" s="44">
        <v>0</v>
      </c>
      <c r="Z40" s="44">
        <f>SUM(X40:Y40)</f>
        <v>0</v>
      </c>
      <c r="AA40" s="41">
        <f t="shared" ref="AA40:AB42" si="13">X40+U40+R40+O40+L40+I40+F40+C40</f>
        <v>0</v>
      </c>
      <c r="AB40" s="44">
        <f t="shared" si="13"/>
        <v>0</v>
      </c>
      <c r="AC40" s="44">
        <f>SUM(AA40:AB40)</f>
        <v>0</v>
      </c>
    </row>
    <row r="41" spans="1:34" ht="24.75" customHeight="1">
      <c r="A41" s="53" t="s">
        <v>24</v>
      </c>
      <c r="B41" s="43"/>
      <c r="C41" s="42">
        <v>0</v>
      </c>
      <c r="D41" s="42">
        <v>0</v>
      </c>
      <c r="E41" s="41">
        <f>SUM(C41:D41)</f>
        <v>0</v>
      </c>
      <c r="F41" s="41">
        <v>0</v>
      </c>
      <c r="G41" s="41">
        <v>0</v>
      </c>
      <c r="H41" s="41">
        <f>SUM(F41:G41)</f>
        <v>0</v>
      </c>
      <c r="I41" s="41">
        <v>0</v>
      </c>
      <c r="J41" s="41">
        <v>0</v>
      </c>
      <c r="K41" s="41">
        <f>SUM(I41:J41)</f>
        <v>0</v>
      </c>
      <c r="L41" s="41">
        <v>0</v>
      </c>
      <c r="M41" s="41">
        <v>0</v>
      </c>
      <c r="N41" s="41">
        <f>SUM(L41:M41)</f>
        <v>0</v>
      </c>
      <c r="O41" s="41">
        <v>0</v>
      </c>
      <c r="P41" s="41">
        <v>0</v>
      </c>
      <c r="Q41" s="41">
        <f>SUM(O41:P41)</f>
        <v>0</v>
      </c>
      <c r="R41" s="41">
        <v>0</v>
      </c>
      <c r="S41" s="41">
        <v>0</v>
      </c>
      <c r="T41" s="41">
        <f>SUM(R41:S41)</f>
        <v>0</v>
      </c>
      <c r="U41" s="41">
        <v>0</v>
      </c>
      <c r="V41" s="41">
        <v>0</v>
      </c>
      <c r="W41" s="44">
        <f>SUM(U41:V41)</f>
        <v>0</v>
      </c>
      <c r="X41" s="41">
        <v>0</v>
      </c>
      <c r="Y41" s="41">
        <v>0</v>
      </c>
      <c r="Z41" s="41">
        <f>SUM(X41:Y41)</f>
        <v>0</v>
      </c>
      <c r="AA41" s="44">
        <f t="shared" si="13"/>
        <v>0</v>
      </c>
      <c r="AB41" s="44">
        <f t="shared" si="13"/>
        <v>0</v>
      </c>
      <c r="AC41" s="41">
        <f>SUM(AA41:AB41)</f>
        <v>0</v>
      </c>
    </row>
    <row r="42" spans="1:34" s="6" customFormat="1" ht="24.75" customHeight="1">
      <c r="A42" s="54" t="s">
        <v>25</v>
      </c>
      <c r="B42" s="55"/>
      <c r="C42" s="56">
        <v>11</v>
      </c>
      <c r="D42" s="56">
        <v>6</v>
      </c>
      <c r="E42" s="57">
        <f>SUM(C42:D42)</f>
        <v>17</v>
      </c>
      <c r="F42" s="56">
        <v>18</v>
      </c>
      <c r="G42" s="56">
        <v>28</v>
      </c>
      <c r="H42" s="57">
        <f>SUM(F42:G42)</f>
        <v>46</v>
      </c>
      <c r="I42" s="56">
        <v>0</v>
      </c>
      <c r="J42" s="56">
        <v>0</v>
      </c>
      <c r="K42" s="57">
        <f>SUM(I42:J42)</f>
        <v>0</v>
      </c>
      <c r="L42" s="56">
        <v>0</v>
      </c>
      <c r="M42" s="56">
        <v>0</v>
      </c>
      <c r="N42" s="57">
        <f>SUM(L42:M42)</f>
        <v>0</v>
      </c>
      <c r="O42" s="56">
        <v>0</v>
      </c>
      <c r="P42" s="56">
        <v>0</v>
      </c>
      <c r="Q42" s="57">
        <f>SUM(O42:P42)</f>
        <v>0</v>
      </c>
      <c r="R42" s="56">
        <v>0</v>
      </c>
      <c r="S42" s="56">
        <v>0</v>
      </c>
      <c r="T42" s="57">
        <f>SUM(R42:S42)</f>
        <v>0</v>
      </c>
      <c r="U42" s="57">
        <v>5</v>
      </c>
      <c r="V42" s="57">
        <v>0</v>
      </c>
      <c r="W42" s="44">
        <f>SUM(U42:V42)</f>
        <v>5</v>
      </c>
      <c r="X42" s="56">
        <v>0</v>
      </c>
      <c r="Y42" s="56">
        <v>0</v>
      </c>
      <c r="Z42" s="57">
        <f>SUM(X42:Y42)</f>
        <v>0</v>
      </c>
      <c r="AA42" s="41">
        <f t="shared" si="13"/>
        <v>34</v>
      </c>
      <c r="AB42" s="44">
        <f t="shared" si="13"/>
        <v>34</v>
      </c>
      <c r="AC42" s="57">
        <f>SUM(AA42:AB42)</f>
        <v>68</v>
      </c>
      <c r="AD42" s="5"/>
      <c r="AE42" s="5"/>
      <c r="AF42" s="5"/>
    </row>
    <row r="43" spans="1:34" ht="24.75" customHeight="1">
      <c r="A43" s="51" t="s">
        <v>26</v>
      </c>
      <c r="B43" s="51"/>
      <c r="C43" s="44">
        <f t="shared" ref="C43:AC43" si="14">C34+C39+C41+C40+C42</f>
        <v>30</v>
      </c>
      <c r="D43" s="44">
        <f t="shared" si="14"/>
        <v>19</v>
      </c>
      <c r="E43" s="44">
        <f t="shared" si="14"/>
        <v>49</v>
      </c>
      <c r="F43" s="44">
        <f t="shared" si="14"/>
        <v>224</v>
      </c>
      <c r="G43" s="44">
        <f t="shared" si="14"/>
        <v>156</v>
      </c>
      <c r="H43" s="44">
        <f t="shared" si="14"/>
        <v>380</v>
      </c>
      <c r="I43" s="44">
        <f t="shared" si="14"/>
        <v>1</v>
      </c>
      <c r="J43" s="44">
        <f t="shared" si="14"/>
        <v>0</v>
      </c>
      <c r="K43" s="44">
        <f t="shared" si="14"/>
        <v>1</v>
      </c>
      <c r="L43" s="44">
        <f t="shared" si="14"/>
        <v>0</v>
      </c>
      <c r="M43" s="44">
        <f t="shared" si="14"/>
        <v>0</v>
      </c>
      <c r="N43" s="44">
        <f t="shared" si="14"/>
        <v>0</v>
      </c>
      <c r="O43" s="44">
        <f t="shared" si="14"/>
        <v>0</v>
      </c>
      <c r="P43" s="44">
        <f t="shared" si="14"/>
        <v>0</v>
      </c>
      <c r="Q43" s="44">
        <f t="shared" si="14"/>
        <v>0</v>
      </c>
      <c r="R43" s="44">
        <f t="shared" si="14"/>
        <v>0</v>
      </c>
      <c r="S43" s="44">
        <f t="shared" si="14"/>
        <v>0</v>
      </c>
      <c r="T43" s="44">
        <f t="shared" si="14"/>
        <v>0</v>
      </c>
      <c r="U43" s="44">
        <f t="shared" si="14"/>
        <v>14</v>
      </c>
      <c r="V43" s="44">
        <f t="shared" si="14"/>
        <v>1</v>
      </c>
      <c r="W43" s="44">
        <f t="shared" si="14"/>
        <v>15</v>
      </c>
      <c r="X43" s="44">
        <f t="shared" si="14"/>
        <v>33</v>
      </c>
      <c r="Y43" s="44">
        <f t="shared" si="14"/>
        <v>61</v>
      </c>
      <c r="Z43" s="44">
        <f t="shared" si="14"/>
        <v>94</v>
      </c>
      <c r="AA43" s="44">
        <f t="shared" si="14"/>
        <v>302</v>
      </c>
      <c r="AB43" s="44">
        <f t="shared" si="14"/>
        <v>237</v>
      </c>
      <c r="AC43" s="44">
        <f t="shared" si="14"/>
        <v>539</v>
      </c>
    </row>
    <row r="44" spans="1:34">
      <c r="A44" s="58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1:34">
      <c r="A45" s="3" t="s">
        <v>27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3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</sheetData>
  <mergeCells count="13">
    <mergeCell ref="R8:T8"/>
    <mergeCell ref="U8:W8"/>
    <mergeCell ref="X8:Z8"/>
    <mergeCell ref="A3:AC3"/>
    <mergeCell ref="A7:A9"/>
    <mergeCell ref="B7:B9"/>
    <mergeCell ref="C7:Z7"/>
    <mergeCell ref="AA7:AC8"/>
    <mergeCell ref="C8:E8"/>
    <mergeCell ref="F8:H8"/>
    <mergeCell ref="I8:K8"/>
    <mergeCell ref="L8:N8"/>
    <mergeCell ref="O8:Q8"/>
  </mergeCells>
  <printOptions horizontalCentered="1"/>
  <pageMargins left="0.78740157480314965" right="0.78740157480314965" top="0.59055118110236227" bottom="0.59055118110236227" header="0" footer="0.39370078740157483"/>
  <pageSetup paperSize="9" scale="50" orientation="landscape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2019-09-19T07:35:15Z</dcterms:created>
  <dcterms:modified xsi:type="dcterms:W3CDTF">2019-09-19T07:36:27Z</dcterms:modified>
</cp:coreProperties>
</file>