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81" sheetId="1" r:id="rId1"/>
  </sheets>
  <externalReferences>
    <externalReference r:id="rId2"/>
  </externalReferences>
  <definedNames>
    <definedName name="_xlnm.Print_Area" localSheetId="0">'81'!$A$1:$D$41</definedName>
  </definedNames>
  <calcPr calcId="124519"/>
</workbook>
</file>

<file path=xl/calcChain.xml><?xml version="1.0" encoding="utf-8"?>
<calcChain xmlns="http://schemas.openxmlformats.org/spreadsheetml/2006/main">
  <c r="C33" i="1"/>
  <c r="C30"/>
  <c r="C23"/>
  <c r="C17"/>
  <c r="C13"/>
  <c r="D38" s="1"/>
  <c r="C5"/>
  <c r="B5"/>
  <c r="C4"/>
  <c r="B4"/>
  <c r="C36" l="1"/>
  <c r="D13" s="1"/>
  <c r="D34" l="1"/>
  <c r="D27"/>
  <c r="D25"/>
  <c r="D24"/>
  <c r="C39"/>
  <c r="D33"/>
  <c r="D31"/>
  <c r="D30"/>
  <c r="D28"/>
  <c r="D26"/>
  <c r="D23"/>
  <c r="D17"/>
</calcChain>
</file>

<file path=xl/sharedStrings.xml><?xml version="1.0" encoding="utf-8"?>
<sst xmlns="http://schemas.openxmlformats.org/spreadsheetml/2006/main" count="31" uniqueCount="31">
  <si>
    <t>TABEL 81</t>
  </si>
  <si>
    <t>ANGGARAN KESEHATAN KABUPATEN/KOTA</t>
  </si>
  <si>
    <t>NO</t>
  </si>
  <si>
    <t>SUMBER BIAYA</t>
  </si>
  <si>
    <t>ALOKASI ANGGARAN KESEHATAN</t>
  </si>
  <si>
    <t>Rupiah</t>
  </si>
  <si>
    <t>%</t>
  </si>
  <si>
    <t>ANGGARAN KESEHATAN BERSUMBER:</t>
  </si>
  <si>
    <t>APBD KAB/KOTA</t>
  </si>
  <si>
    <t>a. Belanja Langsung</t>
  </si>
  <si>
    <t>b. Belanja Tidak Langsung</t>
  </si>
  <si>
    <t>APBD PROVINSI</t>
  </si>
  <si>
    <t>- Dana Tugas Pembantuan (TP) Provinsi</t>
  </si>
  <si>
    <t>- Dana Bantuan Gubernur</t>
  </si>
  <si>
    <t>- DBHCHT</t>
  </si>
  <si>
    <t>- Pajak Rokok</t>
  </si>
  <si>
    <t>APBN :</t>
  </si>
  <si>
    <t>- Dana Alokasi Umum (DAU)</t>
  </si>
  <si>
    <t>- Dana Alokasi Khusus (DAK)</t>
  </si>
  <si>
    <t>- Dana Dekonsentrasi</t>
  </si>
  <si>
    <t xml:space="preserve"> </t>
  </si>
  <si>
    <t xml:space="preserve">- Lain-lain (sebutkan) </t>
  </si>
  <si>
    <t>PINJAMAN/HIBAH LUAR NEGERI (PHLN)</t>
  </si>
  <si>
    <t>Global Fund</t>
  </si>
  <si>
    <t>SUMBER PEMERINTAH LAIN</t>
  </si>
  <si>
    <t xml:space="preserve"> - </t>
  </si>
  <si>
    <t>TOTAL ANGGARAN KESEHATAN</t>
  </si>
  <si>
    <t>TOTAL APBD KAB/KOTA</t>
  </si>
  <si>
    <t>% APBD KESEHATAN THD APBD KAB/KOTA</t>
  </si>
  <si>
    <t>ANGGARAN KESEHATAN PERKAPITA</t>
  </si>
  <si>
    <t>Sumber : Subbag Program dan Keuangan DKK, RSUD Kab Batang, RSU Limpung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</si>
</sst>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0">
    <font>
      <sz val="10"/>
      <name val="Arial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9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0" fontId="2" fillId="0" borderId="8" xfId="0" quotePrefix="1" applyFont="1" applyBorder="1" applyAlignment="1">
      <alignment vertical="center"/>
    </xf>
    <xf numFmtId="164" fontId="2" fillId="0" borderId="8" xfId="1" quotePrefix="1" applyNumberFormat="1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9" fontId="2" fillId="2" borderId="6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4" fontId="2" fillId="3" borderId="12" xfId="1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3" fontId="2" fillId="0" borderId="14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</cellXfs>
  <cellStyles count="99"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1"/>
    <cellStyle name="Comma 2 2" xfId="24"/>
    <cellStyle name="Comma 2 3" xfId="25"/>
    <cellStyle name="Comma 2 3 2" xfId="26"/>
    <cellStyle name="Comma 2 3 3" xfId="27"/>
    <cellStyle name="Comma 2 3 4" xfId="28"/>
    <cellStyle name="Comma 2 4" xfId="29"/>
    <cellStyle name="Comma 2 5" xfId="30"/>
    <cellStyle name="Comma 2 6" xfId="31"/>
    <cellStyle name="Comma 2 7" xfId="32"/>
    <cellStyle name="Comma 20" xfId="33"/>
    <cellStyle name="Comma 20 2" xfId="34"/>
    <cellStyle name="Comma 20 3" xfId="35"/>
    <cellStyle name="Comma 21" xfId="36"/>
    <cellStyle name="Comma 21 2" xfId="37"/>
    <cellStyle name="Comma 21 3" xfId="38"/>
    <cellStyle name="Comma 22" xfId="39"/>
    <cellStyle name="Comma 22 2" xfId="40"/>
    <cellStyle name="Comma 22 3" xfId="41"/>
    <cellStyle name="Comma 3" xfId="42"/>
    <cellStyle name="Comma 4" xfId="43"/>
    <cellStyle name="Comma 5" xfId="44"/>
    <cellStyle name="Comma 6" xfId="45"/>
    <cellStyle name="Comma 7" xfId="46"/>
    <cellStyle name="Comma 8" xfId="47"/>
    <cellStyle name="Comma 9" xfId="48"/>
    <cellStyle name="Excel Built-in Comma" xfId="49"/>
    <cellStyle name="Excel Built-in Normal" xfId="50"/>
    <cellStyle name="Millares [0]_Well Timing" xfId="51"/>
    <cellStyle name="Millares_Well Timing" xfId="52"/>
    <cellStyle name="Moneda [0]_Well Timing" xfId="53"/>
    <cellStyle name="Moneda_Well Timing" xfId="54"/>
    <cellStyle name="Normal" xfId="0" builtinId="0"/>
    <cellStyle name="Normal 16 2" xfId="55"/>
    <cellStyle name="Normal 2" xfId="56"/>
    <cellStyle name="Normal 2 2" xfId="57"/>
    <cellStyle name="Normal 2 2 2" xfId="58"/>
    <cellStyle name="Normal 2 2 3" xfId="59"/>
    <cellStyle name="Normal 2 2 4" xfId="60"/>
    <cellStyle name="Normal 2 3" xfId="61"/>
    <cellStyle name="Normal 2 4" xfId="62"/>
    <cellStyle name="Normal 2 5" xfId="63"/>
    <cellStyle name="Normal 21 2" xfId="64"/>
    <cellStyle name="Normal 21 2 2" xfId="65"/>
    <cellStyle name="Normal 21 2 3" xfId="66"/>
    <cellStyle name="Normal 22 2" xfId="67"/>
    <cellStyle name="Normal 22 2 2" xfId="68"/>
    <cellStyle name="Normal 22 2 3" xfId="69"/>
    <cellStyle name="Normal 23 2" xfId="70"/>
    <cellStyle name="Normal 23 2 2" xfId="71"/>
    <cellStyle name="Normal 23 2 3" xfId="72"/>
    <cellStyle name="Normal 24 2" xfId="73"/>
    <cellStyle name="Normal 24 2 2" xfId="74"/>
    <cellStyle name="Normal 24 2 3" xfId="75"/>
    <cellStyle name="Normal 25 2" xfId="76"/>
    <cellStyle name="Normal 25 2 2" xfId="77"/>
    <cellStyle name="Normal 25 2 3" xfId="78"/>
    <cellStyle name="Normal 26 2" xfId="79"/>
    <cellStyle name="Normal 26 2 2" xfId="80"/>
    <cellStyle name="Normal 26 2 3" xfId="81"/>
    <cellStyle name="Normal 28 2" xfId="82"/>
    <cellStyle name="Normal 29 2" xfId="83"/>
    <cellStyle name="Normal 3" xfId="84"/>
    <cellStyle name="Normal 30 2" xfId="85"/>
    <cellStyle name="Normal 31 2" xfId="86"/>
    <cellStyle name="Normal 32 2" xfId="87"/>
    <cellStyle name="Normal 4 2" xfId="88"/>
    <cellStyle name="Normal 4 2 2" xfId="89"/>
    <cellStyle name="Normal 4 2 3" xfId="90"/>
    <cellStyle name="Normal 4 3" xfId="91"/>
    <cellStyle name="Normal 4 4" xfId="92"/>
    <cellStyle name="Normal 5" xfId="93"/>
    <cellStyle name="Normal 5 2" xfId="94"/>
    <cellStyle name="Normal 5 3" xfId="95"/>
    <cellStyle name="Normal 6" xfId="96"/>
    <cellStyle name="Normal 6 2" xfId="97"/>
    <cellStyle name="Normal 6 3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  <row r="34">
          <cell r="H34">
            <v>756079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>
    <pageSetUpPr fitToPage="1"/>
  </sheetPr>
  <dimension ref="A1:O44"/>
  <sheetViews>
    <sheetView tabSelected="1" view="pageBreakPreview" zoomScale="60" zoomScaleNormal="90" workbookViewId="0">
      <selection activeCell="G14" sqref="G14"/>
    </sheetView>
  </sheetViews>
  <sheetFormatPr defaultRowHeight="15"/>
  <cols>
    <col min="1" max="1" width="5.7109375" style="2" customWidth="1"/>
    <col min="2" max="2" width="58.140625" style="2" customWidth="1"/>
    <col min="3" max="3" width="34" style="2" customWidth="1"/>
    <col min="4" max="4" width="30.7109375" style="2" customWidth="1"/>
    <col min="5" max="5" width="39.7109375" style="2" customWidth="1"/>
    <col min="6" max="6" width="9.140625" style="2"/>
    <col min="7" max="7" width="39.42578125" style="2" customWidth="1"/>
    <col min="8" max="8" width="30.85546875" style="2" customWidth="1"/>
    <col min="9" max="9" width="35.5703125" style="2" customWidth="1"/>
    <col min="10" max="10" width="31.7109375" style="2" customWidth="1"/>
    <col min="11" max="12" width="9.140625" style="2"/>
    <col min="13" max="13" width="26.28515625" style="2" customWidth="1"/>
    <col min="14" max="16384" width="9.140625" style="2"/>
  </cols>
  <sheetData>
    <row r="1" spans="1:15">
      <c r="A1" s="1" t="s">
        <v>0</v>
      </c>
    </row>
    <row r="3" spans="1:15">
      <c r="A3" s="3" t="s">
        <v>1</v>
      </c>
      <c r="B3" s="3"/>
      <c r="C3" s="3"/>
      <c r="D3" s="3"/>
      <c r="G3" s="4"/>
      <c r="H3" s="4"/>
      <c r="I3" s="4"/>
      <c r="J3" s="4"/>
      <c r="K3" s="4"/>
      <c r="L3" s="4"/>
      <c r="M3" s="4"/>
      <c r="N3" s="4"/>
    </row>
    <row r="4" spans="1:15">
      <c r="B4" s="5" t="str">
        <f>'[1]1'!F5</f>
        <v>KABUPATEN/KOTA</v>
      </c>
      <c r="C4" s="6" t="str">
        <f>'[1]1'!G5</f>
        <v>BATANG</v>
      </c>
    </row>
    <row r="5" spans="1:15">
      <c r="B5" s="5" t="str">
        <f>'[1]1'!F6</f>
        <v xml:space="preserve">TAHUN </v>
      </c>
      <c r="C5" s="6">
        <f>'[1]1'!G6</f>
        <v>2018</v>
      </c>
      <c r="D5" s="4"/>
    </row>
    <row r="6" spans="1:15" ht="15.75" thickBot="1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0.100000000000001" customHeight="1">
      <c r="A7" s="9" t="s">
        <v>2</v>
      </c>
      <c r="B7" s="9" t="s">
        <v>3</v>
      </c>
      <c r="C7" s="10" t="s">
        <v>4</v>
      </c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20.100000000000001" customHeight="1">
      <c r="A8" s="12"/>
      <c r="B8" s="12"/>
      <c r="C8" s="13" t="s">
        <v>5</v>
      </c>
      <c r="D8" s="13" t="s">
        <v>6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A9" s="14">
        <v>1</v>
      </c>
      <c r="B9" s="14">
        <v>2</v>
      </c>
      <c r="C9" s="14">
        <v>3</v>
      </c>
      <c r="D9" s="14">
        <v>4</v>
      </c>
      <c r="E9" s="11"/>
      <c r="F9" s="8"/>
      <c r="G9" s="8"/>
    </row>
    <row r="10" spans="1:15">
      <c r="A10" s="15"/>
      <c r="B10" s="16"/>
      <c r="C10" s="17"/>
      <c r="D10" s="17"/>
      <c r="E10" s="11"/>
      <c r="F10" s="8"/>
      <c r="G10" s="8"/>
    </row>
    <row r="11" spans="1:15" ht="24.75" customHeight="1">
      <c r="A11" s="18"/>
      <c r="B11" s="19" t="s">
        <v>7</v>
      </c>
      <c r="C11" s="18"/>
      <c r="D11" s="18"/>
      <c r="E11" s="11"/>
      <c r="F11" s="8"/>
      <c r="G11" s="8"/>
    </row>
    <row r="12" spans="1:15" ht="15" customHeight="1">
      <c r="A12" s="18"/>
      <c r="B12" s="19"/>
      <c r="C12" s="18"/>
      <c r="D12" s="18"/>
      <c r="E12" s="11"/>
      <c r="F12" s="8"/>
      <c r="G12" s="8"/>
    </row>
    <row r="13" spans="1:15" ht="24.75" customHeight="1">
      <c r="A13" s="18">
        <v>1</v>
      </c>
      <c r="B13" s="18" t="s">
        <v>8</v>
      </c>
      <c r="C13" s="20">
        <f>SUM(C14:C15)</f>
        <v>0</v>
      </c>
      <c r="D13" s="21">
        <f>C13/$C$36*100</f>
        <v>0</v>
      </c>
      <c r="E13" s="11"/>
      <c r="F13" s="8"/>
      <c r="G13" s="8"/>
    </row>
    <row r="14" spans="1:15" ht="24.75" customHeight="1">
      <c r="A14" s="18"/>
      <c r="B14" s="22" t="s">
        <v>9</v>
      </c>
      <c r="C14" s="23"/>
      <c r="D14" s="24"/>
      <c r="E14" s="11"/>
      <c r="F14" s="8"/>
      <c r="G14" s="8"/>
    </row>
    <row r="15" spans="1:15" ht="24.75" customHeight="1">
      <c r="A15" s="18"/>
      <c r="B15" s="22" t="s">
        <v>10</v>
      </c>
      <c r="C15" s="23"/>
      <c r="D15" s="24"/>
      <c r="E15" s="11"/>
      <c r="F15" s="8"/>
      <c r="G15" s="8"/>
    </row>
    <row r="16" spans="1:15" ht="15" customHeight="1">
      <c r="A16" s="18"/>
      <c r="B16" s="18"/>
      <c r="C16" s="20"/>
      <c r="D16" s="21"/>
      <c r="E16" s="11"/>
      <c r="F16" s="8"/>
      <c r="G16" s="8"/>
    </row>
    <row r="17" spans="1:7" ht="24.75" customHeight="1">
      <c r="A17" s="18">
        <v>2</v>
      </c>
      <c r="B17" s="25" t="s">
        <v>11</v>
      </c>
      <c r="C17" s="26">
        <f>SUM(C18:C21)</f>
        <v>3250456010</v>
      </c>
      <c r="D17" s="27">
        <f>C17/$C$36*100</f>
        <v>100</v>
      </c>
      <c r="E17" s="11"/>
      <c r="F17" s="8"/>
      <c r="G17" s="8"/>
    </row>
    <row r="18" spans="1:7" ht="24.75" customHeight="1">
      <c r="A18" s="18"/>
      <c r="B18" s="28" t="s">
        <v>12</v>
      </c>
      <c r="C18" s="29"/>
      <c r="D18" s="24"/>
      <c r="E18" s="11"/>
      <c r="F18" s="8"/>
      <c r="G18" s="8"/>
    </row>
    <row r="19" spans="1:7" ht="27.75" customHeight="1">
      <c r="A19" s="18"/>
      <c r="B19" s="28" t="s">
        <v>13</v>
      </c>
      <c r="C19" s="23">
        <v>0</v>
      </c>
      <c r="D19" s="24"/>
      <c r="E19" s="11"/>
      <c r="F19" s="8"/>
      <c r="G19" s="8"/>
    </row>
    <row r="20" spans="1:7" ht="21.75" customHeight="1">
      <c r="A20" s="18"/>
      <c r="B20" s="28" t="s">
        <v>14</v>
      </c>
      <c r="C20" s="23">
        <v>3250456010</v>
      </c>
      <c r="D20" s="24"/>
      <c r="E20" s="11"/>
      <c r="F20" s="8"/>
      <c r="G20" s="8"/>
    </row>
    <row r="21" spans="1:7" ht="21.75" customHeight="1">
      <c r="A21" s="18"/>
      <c r="B21" s="28" t="s">
        <v>15</v>
      </c>
      <c r="C21" s="23"/>
      <c r="D21" s="24"/>
      <c r="E21" s="11"/>
      <c r="F21" s="8"/>
      <c r="G21" s="8"/>
    </row>
    <row r="22" spans="1:7" ht="21.75" customHeight="1">
      <c r="A22" s="18"/>
      <c r="B22" s="30"/>
      <c r="C22" s="20"/>
      <c r="D22" s="21"/>
      <c r="E22" s="11"/>
      <c r="F22" s="8"/>
      <c r="G22" s="8"/>
    </row>
    <row r="23" spans="1:7" ht="24.75" customHeight="1">
      <c r="A23" s="18">
        <v>3</v>
      </c>
      <c r="B23" s="18" t="s">
        <v>16</v>
      </c>
      <c r="C23" s="20">
        <f>SUM(C24:C28)</f>
        <v>0</v>
      </c>
      <c r="D23" s="21">
        <f t="shared" ref="D23:D28" si="0">C23/$C$36*100</f>
        <v>0</v>
      </c>
      <c r="E23" s="11"/>
      <c r="F23" s="8"/>
      <c r="G23" s="8"/>
    </row>
    <row r="24" spans="1:7" ht="24.75" customHeight="1">
      <c r="A24" s="18"/>
      <c r="B24" s="28" t="s">
        <v>17</v>
      </c>
      <c r="C24" s="23"/>
      <c r="D24" s="24">
        <f t="shared" si="0"/>
        <v>0</v>
      </c>
      <c r="E24" s="11"/>
      <c r="F24" s="8"/>
      <c r="G24" s="8"/>
    </row>
    <row r="25" spans="1:7" ht="24.75" customHeight="1">
      <c r="A25" s="18"/>
      <c r="B25" s="28" t="s">
        <v>18</v>
      </c>
      <c r="C25" s="23"/>
      <c r="D25" s="24">
        <f t="shared" si="0"/>
        <v>0</v>
      </c>
      <c r="E25" s="11"/>
      <c r="F25" s="8"/>
      <c r="G25" s="8"/>
    </row>
    <row r="26" spans="1:7" ht="24.75" customHeight="1">
      <c r="A26" s="18"/>
      <c r="B26" s="28" t="s">
        <v>19</v>
      </c>
      <c r="C26" s="23"/>
      <c r="D26" s="24">
        <f t="shared" si="0"/>
        <v>0</v>
      </c>
      <c r="E26" s="11"/>
      <c r="F26" s="8"/>
      <c r="G26" s="8"/>
    </row>
    <row r="27" spans="1:7" ht="24.75" customHeight="1">
      <c r="A27" s="18"/>
      <c r="B27" s="22" t="s">
        <v>20</v>
      </c>
      <c r="C27" s="23"/>
      <c r="D27" s="24">
        <f t="shared" si="0"/>
        <v>0</v>
      </c>
      <c r="E27" s="11"/>
      <c r="F27" s="8"/>
      <c r="G27" s="8"/>
    </row>
    <row r="28" spans="1:7" ht="22.5" customHeight="1">
      <c r="A28" s="18"/>
      <c r="B28" s="28" t="s">
        <v>21</v>
      </c>
      <c r="C28" s="23"/>
      <c r="D28" s="24">
        <f t="shared" si="0"/>
        <v>0</v>
      </c>
      <c r="E28" s="11"/>
      <c r="F28" s="8"/>
      <c r="G28" s="8"/>
    </row>
    <row r="29" spans="1:7" ht="15.75" customHeight="1">
      <c r="A29" s="18"/>
      <c r="B29" s="18"/>
      <c r="C29" s="20"/>
      <c r="D29" s="21"/>
      <c r="E29" s="11"/>
      <c r="F29" s="8"/>
      <c r="G29" s="8"/>
    </row>
    <row r="30" spans="1:7" ht="25.5" customHeight="1">
      <c r="A30" s="18">
        <v>4</v>
      </c>
      <c r="B30" s="18" t="s">
        <v>22</v>
      </c>
      <c r="C30" s="20">
        <f>C31</f>
        <v>0</v>
      </c>
      <c r="D30" s="21">
        <f>C30/$C$36*100</f>
        <v>0</v>
      </c>
      <c r="E30" s="11"/>
      <c r="F30" s="8"/>
      <c r="G30" s="8"/>
    </row>
    <row r="31" spans="1:7" ht="23.25" customHeight="1">
      <c r="A31" s="18"/>
      <c r="B31" s="18" t="s">
        <v>23</v>
      </c>
      <c r="C31" s="20"/>
      <c r="D31" s="21">
        <f>C31/$C$36*100</f>
        <v>0</v>
      </c>
      <c r="E31" s="11"/>
      <c r="F31" s="8"/>
      <c r="G31" s="8"/>
    </row>
    <row r="32" spans="1:7" ht="24" customHeight="1">
      <c r="A32" s="18"/>
      <c r="B32" s="18"/>
      <c r="C32" s="20"/>
      <c r="D32" s="21"/>
      <c r="E32" s="11"/>
      <c r="F32" s="8"/>
      <c r="G32" s="8"/>
    </row>
    <row r="33" spans="1:7" ht="24.75" customHeight="1">
      <c r="A33" s="18">
        <v>5</v>
      </c>
      <c r="B33" s="18" t="s">
        <v>24</v>
      </c>
      <c r="C33" s="20">
        <f>C34</f>
        <v>0</v>
      </c>
      <c r="D33" s="21">
        <f>C33/$C$36*100</f>
        <v>0</v>
      </c>
      <c r="E33" s="11"/>
      <c r="F33" s="8"/>
      <c r="G33" s="8"/>
    </row>
    <row r="34" spans="1:7" ht="24.75" customHeight="1">
      <c r="A34" s="11"/>
      <c r="B34" s="18" t="s">
        <v>25</v>
      </c>
      <c r="C34" s="20">
        <v>0</v>
      </c>
      <c r="D34" s="21">
        <f>C34/$C$36*100</f>
        <v>0</v>
      </c>
      <c r="E34" s="11"/>
      <c r="F34" s="8"/>
      <c r="G34" s="8"/>
    </row>
    <row r="35" spans="1:7" ht="24.75" customHeight="1">
      <c r="A35" s="31"/>
      <c r="B35" s="32"/>
      <c r="C35" s="33"/>
      <c r="D35" s="34"/>
      <c r="E35" s="11"/>
      <c r="F35" s="8"/>
      <c r="G35" s="8"/>
    </row>
    <row r="36" spans="1:7" ht="24.75" customHeight="1">
      <c r="A36" s="35" t="s">
        <v>26</v>
      </c>
      <c r="B36" s="36"/>
      <c r="C36" s="33">
        <f>SUM(C13,C17,C23,C30,C33)</f>
        <v>3250456010</v>
      </c>
      <c r="D36" s="37"/>
      <c r="E36" s="11"/>
      <c r="F36" s="8"/>
      <c r="G36" s="8"/>
    </row>
    <row r="37" spans="1:7" ht="24.75" customHeight="1">
      <c r="A37" s="38" t="s">
        <v>27</v>
      </c>
      <c r="B37" s="39"/>
      <c r="C37" s="40"/>
      <c r="D37" s="37"/>
      <c r="E37" s="11"/>
      <c r="F37" s="8"/>
      <c r="G37" s="8"/>
    </row>
    <row r="38" spans="1:7" ht="24.75" customHeight="1">
      <c r="A38" s="38" t="s">
        <v>28</v>
      </c>
      <c r="B38" s="39"/>
      <c r="C38" s="41"/>
      <c r="D38" s="42" t="e">
        <f>C13/C37*100</f>
        <v>#DIV/0!</v>
      </c>
      <c r="E38" s="11"/>
      <c r="F38" s="8"/>
      <c r="G38" s="8"/>
    </row>
    <row r="39" spans="1:7" s="49" customFormat="1" ht="23.25" customHeight="1" thickBot="1">
      <c r="A39" s="43" t="s">
        <v>29</v>
      </c>
      <c r="B39" s="44"/>
      <c r="C39" s="45">
        <f>C36/'[1]1'!H34</f>
        <v>4299.0957426406503</v>
      </c>
      <c r="D39" s="46"/>
      <c r="E39" s="47"/>
      <c r="F39" s="48"/>
      <c r="G39" s="48"/>
    </row>
    <row r="40" spans="1:7" ht="7.5" customHeight="1">
      <c r="A40" s="48"/>
      <c r="B40" s="48"/>
      <c r="C40" s="48"/>
      <c r="D40" s="48"/>
    </row>
    <row r="41" spans="1:7">
      <c r="A41" s="2" t="s">
        <v>30</v>
      </c>
    </row>
    <row r="43" spans="1:7">
      <c r="B43" s="50"/>
    </row>
    <row r="44" spans="1:7">
      <c r="B44" s="51"/>
    </row>
  </sheetData>
  <mergeCells count="7">
    <mergeCell ref="A39:B39"/>
    <mergeCell ref="A3:D3"/>
    <mergeCell ref="A7:A8"/>
    <mergeCell ref="B7:B8"/>
    <mergeCell ref="A36:B36"/>
    <mergeCell ref="A37:B37"/>
    <mergeCell ref="A38:B38"/>
  </mergeCells>
  <printOptions horizontalCentered="1"/>
  <pageMargins left="0.78740157480314965" right="0.78740157480314965" top="0.59055118110236227" bottom="0.59055118110236227" header="0" footer="0.39370078740157483"/>
  <pageSetup paperSize="9" scale="59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81</vt:lpstr>
      <vt:lpstr>'81'!Print_Area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2019-09-19T07:37:45Z</dcterms:created>
  <dcterms:modified xsi:type="dcterms:W3CDTF">2019-09-19T07:39:01Z</dcterms:modified>
</cp:coreProperties>
</file>